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535" activeTab="1"/>
  </bookViews>
  <sheets>
    <sheet name="от 1года до 3 лет" sheetId="2" r:id="rId1"/>
    <sheet name="от 3 до 7 лет" sheetId="1" r:id="rId2"/>
  </sheets>
  <definedNames>
    <definedName name="_xlnm._FilterDatabase" localSheetId="0" hidden="1">'от 1года до 3 лет'!$A$1:$K$1834</definedName>
    <definedName name="_xlnm._FilterDatabase" localSheetId="1" hidden="1">'от 3 до 7 лет'!$A$1:$K$1699</definedName>
  </definedNames>
  <calcPr calcId="145621"/>
</workbook>
</file>

<file path=xl/calcChain.xml><?xml version="1.0" encoding="utf-8"?>
<calcChain xmlns="http://schemas.openxmlformats.org/spreadsheetml/2006/main">
  <c r="J727" i="2" l="1"/>
  <c r="I727" i="2"/>
  <c r="H727" i="2"/>
  <c r="G727" i="2"/>
  <c r="F727" i="2"/>
  <c r="J515" i="2"/>
  <c r="I515" i="2"/>
  <c r="H515" i="2"/>
  <c r="G515" i="2"/>
  <c r="F515" i="2"/>
  <c r="J731" i="1"/>
  <c r="I731" i="1"/>
  <c r="H731" i="1"/>
  <c r="G731" i="1"/>
  <c r="F731" i="1"/>
  <c r="J518" i="1"/>
  <c r="I518" i="1"/>
  <c r="H518" i="1"/>
  <c r="G518" i="1"/>
  <c r="F518" i="1"/>
  <c r="G1000" i="1" l="1"/>
  <c r="H1000" i="1"/>
  <c r="I1000" i="1"/>
  <c r="J1000" i="1"/>
  <c r="F1000" i="1"/>
  <c r="F888" i="1"/>
  <c r="F864" i="1"/>
  <c r="G864" i="1"/>
  <c r="H864" i="1"/>
  <c r="I864" i="1"/>
  <c r="J864" i="1"/>
  <c r="G860" i="2"/>
  <c r="H860" i="2"/>
  <c r="I860" i="2"/>
  <c r="J860" i="2"/>
  <c r="F860" i="2"/>
  <c r="G996" i="2"/>
  <c r="H996" i="2"/>
  <c r="I996" i="2"/>
  <c r="J996" i="2"/>
  <c r="F996" i="2"/>
  <c r="G798" i="2"/>
  <c r="H798" i="2"/>
  <c r="I798" i="2"/>
  <c r="J798" i="2"/>
  <c r="F798" i="2"/>
  <c r="G802" i="1"/>
  <c r="H802" i="1"/>
  <c r="I802" i="1"/>
  <c r="J802" i="1"/>
  <c r="F802" i="1"/>
  <c r="G670" i="2"/>
  <c r="H670" i="2"/>
  <c r="I670" i="2"/>
  <c r="J670" i="2"/>
  <c r="F670" i="2"/>
  <c r="G490" i="1" l="1"/>
  <c r="H490" i="1"/>
  <c r="I490" i="1"/>
  <c r="J490" i="1"/>
  <c r="F490" i="1"/>
  <c r="G487" i="2"/>
  <c r="H487" i="2"/>
  <c r="I487" i="2"/>
  <c r="J487" i="2"/>
  <c r="F487" i="2"/>
  <c r="I568" i="2"/>
  <c r="F568" i="2"/>
  <c r="F397" i="2"/>
  <c r="G399" i="1"/>
  <c r="H399" i="1"/>
  <c r="I399" i="1"/>
  <c r="J399" i="1"/>
  <c r="F399" i="1"/>
  <c r="F330" i="1"/>
  <c r="G397" i="2"/>
  <c r="H397" i="2"/>
  <c r="I397" i="2"/>
  <c r="J397" i="2"/>
  <c r="G306" i="1"/>
  <c r="H306" i="1"/>
  <c r="I306" i="1"/>
  <c r="J306" i="1"/>
  <c r="F306" i="1"/>
  <c r="G201" i="1"/>
  <c r="H201" i="1"/>
  <c r="I201" i="1"/>
  <c r="J201" i="1"/>
  <c r="F201" i="1"/>
  <c r="G592" i="2"/>
  <c r="H592" i="2"/>
  <c r="I592" i="2"/>
  <c r="J592" i="2"/>
  <c r="F592" i="2"/>
  <c r="J830" i="1" l="1"/>
  <c r="I830" i="1"/>
  <c r="H830" i="1"/>
  <c r="G830" i="1"/>
  <c r="F830" i="1"/>
  <c r="J598" i="1"/>
  <c r="I598" i="1"/>
  <c r="H598" i="1"/>
  <c r="G598" i="1"/>
  <c r="F598" i="1"/>
  <c r="J428" i="1"/>
  <c r="I428" i="1"/>
  <c r="H428" i="1"/>
  <c r="G428" i="1"/>
  <c r="F428" i="1"/>
  <c r="J251" i="1"/>
  <c r="I251" i="1"/>
  <c r="H251" i="1"/>
  <c r="G251" i="1"/>
  <c r="F251" i="1"/>
  <c r="G568" i="2" l="1"/>
  <c r="H568" i="2"/>
  <c r="J568" i="2"/>
  <c r="C1001" i="1" l="1"/>
  <c r="C889" i="1"/>
  <c r="G888" i="1"/>
  <c r="H888" i="1"/>
  <c r="I888" i="1"/>
  <c r="J888" i="1"/>
  <c r="C803" i="1"/>
  <c r="C705" i="1"/>
  <c r="G704" i="1"/>
  <c r="H704" i="1"/>
  <c r="I704" i="1"/>
  <c r="J704" i="1"/>
  <c r="F704" i="1"/>
  <c r="G673" i="1"/>
  <c r="H673" i="1"/>
  <c r="I673" i="1"/>
  <c r="J673" i="1"/>
  <c r="F673" i="1"/>
  <c r="C570" i="1"/>
  <c r="G569" i="1"/>
  <c r="H569" i="1"/>
  <c r="I569" i="1"/>
  <c r="J569" i="1"/>
  <c r="F569" i="1"/>
  <c r="F552" i="1"/>
  <c r="I461" i="1"/>
  <c r="F461" i="1"/>
  <c r="C491" i="1"/>
  <c r="F369" i="1"/>
  <c r="C400" i="1"/>
  <c r="C307" i="1"/>
  <c r="C225" i="1"/>
  <c r="G224" i="1"/>
  <c r="H224" i="1"/>
  <c r="I224" i="1"/>
  <c r="J224" i="1"/>
  <c r="F224" i="1"/>
  <c r="C115" i="1"/>
  <c r="G114" i="1"/>
  <c r="H114" i="1"/>
  <c r="I114" i="1"/>
  <c r="J114" i="1"/>
  <c r="F114" i="1"/>
  <c r="C997" i="2"/>
  <c r="C885" i="2"/>
  <c r="F884" i="2"/>
  <c r="G884" i="2"/>
  <c r="H884" i="2"/>
  <c r="I884" i="2"/>
  <c r="J884" i="2"/>
  <c r="C799" i="2"/>
  <c r="C702" i="2"/>
  <c r="G701" i="2"/>
  <c r="H701" i="2"/>
  <c r="I701" i="2"/>
  <c r="J701" i="2"/>
  <c r="F701" i="2"/>
  <c r="C569" i="2"/>
  <c r="C488" i="2"/>
  <c r="F458" i="2"/>
  <c r="C398" i="2"/>
  <c r="C306" i="2"/>
  <c r="G305" i="2"/>
  <c r="H305" i="2"/>
  <c r="I305" i="2"/>
  <c r="J305" i="2"/>
  <c r="F305" i="2"/>
  <c r="G223" i="2"/>
  <c r="H223" i="2"/>
  <c r="I223" i="2"/>
  <c r="J223" i="2"/>
  <c r="F223" i="2"/>
  <c r="C224" i="2"/>
  <c r="G200" i="2"/>
  <c r="H200" i="2"/>
  <c r="I200" i="2"/>
  <c r="J200" i="2"/>
  <c r="F200" i="2"/>
  <c r="G114" i="2"/>
  <c r="H114" i="2"/>
  <c r="I114" i="2"/>
  <c r="J114" i="2"/>
  <c r="F114" i="2"/>
  <c r="C115" i="2" l="1"/>
  <c r="G969" i="1" l="1"/>
  <c r="H969" i="1"/>
  <c r="I969" i="1"/>
  <c r="J969" i="1"/>
  <c r="F969" i="1"/>
  <c r="G785" i="1"/>
  <c r="H785" i="1"/>
  <c r="I785" i="1"/>
  <c r="J785" i="1"/>
  <c r="F785" i="1"/>
  <c r="G594" i="1"/>
  <c r="H594" i="1"/>
  <c r="I594" i="1"/>
  <c r="J594" i="1"/>
  <c r="F594" i="1"/>
  <c r="G552" i="1"/>
  <c r="H552" i="1"/>
  <c r="I552" i="1"/>
  <c r="J552" i="1"/>
  <c r="G461" i="1" l="1"/>
  <c r="H461" i="1"/>
  <c r="J461" i="1"/>
  <c r="G369" i="1" l="1"/>
  <c r="H369" i="1"/>
  <c r="I369" i="1"/>
  <c r="J369" i="1"/>
  <c r="G278" i="1"/>
  <c r="H278" i="1"/>
  <c r="I278" i="1"/>
  <c r="J278" i="1"/>
  <c r="F278" i="1"/>
  <c r="F247" i="1"/>
  <c r="G80" i="1" l="1"/>
  <c r="H80" i="1"/>
  <c r="I80" i="1"/>
  <c r="J80" i="1"/>
  <c r="F80" i="1"/>
  <c r="G965" i="2" l="1"/>
  <c r="H965" i="2"/>
  <c r="I965" i="2"/>
  <c r="J965" i="2"/>
  <c r="F965" i="2"/>
  <c r="G781" i="2"/>
  <c r="H781" i="2"/>
  <c r="I781" i="2"/>
  <c r="J781" i="2"/>
  <c r="F781" i="2"/>
  <c r="G551" i="2" l="1"/>
  <c r="H551" i="2"/>
  <c r="I551" i="2"/>
  <c r="J551" i="2"/>
  <c r="F551" i="2"/>
  <c r="G458" i="2"/>
  <c r="H458" i="2"/>
  <c r="I458" i="2"/>
  <c r="J458" i="2"/>
  <c r="G367" i="2" l="1"/>
  <c r="H367" i="2"/>
  <c r="I367" i="2"/>
  <c r="J367" i="2"/>
  <c r="F367" i="2"/>
  <c r="G329" i="2"/>
  <c r="H329" i="2"/>
  <c r="I329" i="2"/>
  <c r="J329" i="2"/>
  <c r="F329" i="2"/>
  <c r="G246" i="2"/>
  <c r="J80" i="2"/>
  <c r="G277" i="2" l="1"/>
  <c r="H277" i="2"/>
  <c r="I277" i="2"/>
  <c r="J277" i="2"/>
  <c r="F277" i="2"/>
  <c r="F80" i="2"/>
  <c r="H80" i="2"/>
  <c r="I80" i="2"/>
  <c r="G80" i="2"/>
  <c r="F826" i="1" l="1"/>
  <c r="G424" i="1"/>
  <c r="H424" i="1"/>
  <c r="I424" i="1"/>
  <c r="J424" i="1"/>
  <c r="F424" i="1"/>
  <c r="F138" i="1"/>
  <c r="J705" i="1"/>
  <c r="I705" i="1"/>
  <c r="H705" i="1"/>
  <c r="G705" i="1"/>
  <c r="F705" i="1"/>
  <c r="F307" i="1"/>
  <c r="F723" i="2"/>
  <c r="F799" i="2" s="1"/>
  <c r="F138" i="2"/>
  <c r="F889" i="1" l="1"/>
  <c r="G491" i="1"/>
  <c r="I491" i="1"/>
  <c r="F491" i="1"/>
  <c r="J491" i="1"/>
  <c r="H491" i="1"/>
  <c r="C1002" i="1"/>
  <c r="C1003" i="1" s="1"/>
  <c r="C998" i="2"/>
  <c r="C999" i="2" s="1"/>
  <c r="G398" i="2" l="1"/>
  <c r="H398" i="2"/>
  <c r="I398" i="2"/>
  <c r="J398" i="2"/>
  <c r="F398" i="2"/>
  <c r="G910" i="1" l="1"/>
  <c r="H910" i="1"/>
  <c r="I910" i="1"/>
  <c r="J910" i="1"/>
  <c r="F910" i="1"/>
  <c r="G826" i="1"/>
  <c r="G889" i="1" s="1"/>
  <c r="H826" i="1"/>
  <c r="H889" i="1" s="1"/>
  <c r="I826" i="1"/>
  <c r="I889" i="1" s="1"/>
  <c r="J826" i="1"/>
  <c r="J889" i="1" s="1"/>
  <c r="G727" i="1"/>
  <c r="G803" i="1" s="1"/>
  <c r="H727" i="1"/>
  <c r="H803" i="1" s="1"/>
  <c r="I727" i="1"/>
  <c r="I803" i="1" s="1"/>
  <c r="J727" i="1"/>
  <c r="J803" i="1" s="1"/>
  <c r="F727" i="1"/>
  <c r="F803" i="1" s="1"/>
  <c r="G514" i="1" l="1"/>
  <c r="H514" i="1"/>
  <c r="I514" i="1"/>
  <c r="J514" i="1"/>
  <c r="F514" i="1"/>
  <c r="G247" i="1" l="1"/>
  <c r="G307" i="1" s="1"/>
  <c r="H247" i="1"/>
  <c r="H307" i="1" s="1"/>
  <c r="I247" i="1"/>
  <c r="I307" i="1" s="1"/>
  <c r="J247" i="1"/>
  <c r="J307" i="1" s="1"/>
  <c r="G138" i="1"/>
  <c r="H138" i="1"/>
  <c r="I138" i="1"/>
  <c r="J138" i="1"/>
  <c r="G33" i="1"/>
  <c r="H33" i="1"/>
  <c r="I33" i="1"/>
  <c r="J33" i="1"/>
  <c r="F33" i="1"/>
  <c r="G29" i="1"/>
  <c r="H29" i="1"/>
  <c r="I29" i="1"/>
  <c r="J29" i="1"/>
  <c r="F29" i="1"/>
  <c r="H115" i="1" l="1"/>
  <c r="F115" i="1"/>
  <c r="G115" i="1"/>
  <c r="J115" i="1"/>
  <c r="I115" i="1"/>
  <c r="G906" i="2"/>
  <c r="H906" i="2"/>
  <c r="I906" i="2"/>
  <c r="J906" i="2"/>
  <c r="F906" i="2"/>
  <c r="J910" i="2" l="1"/>
  <c r="J997" i="2" s="1"/>
  <c r="I910" i="2"/>
  <c r="I997" i="2" s="1"/>
  <c r="H910" i="2"/>
  <c r="H997" i="2" s="1"/>
  <c r="G910" i="2"/>
  <c r="G997" i="2" s="1"/>
  <c r="F910" i="2"/>
  <c r="F997" i="2" s="1"/>
  <c r="G822" i="2"/>
  <c r="H822" i="2"/>
  <c r="I822" i="2"/>
  <c r="J822" i="2"/>
  <c r="F822" i="2"/>
  <c r="G723" i="2" l="1"/>
  <c r="G799" i="2" s="1"/>
  <c r="H723" i="2"/>
  <c r="H799" i="2" s="1"/>
  <c r="I723" i="2"/>
  <c r="I799" i="2" s="1"/>
  <c r="J723" i="2"/>
  <c r="J799" i="2" s="1"/>
  <c r="G421" i="2"/>
  <c r="H421" i="2"/>
  <c r="I421" i="2"/>
  <c r="J421" i="2"/>
  <c r="F421" i="2"/>
  <c r="H246" i="2"/>
  <c r="I246" i="2"/>
  <c r="J246" i="2"/>
  <c r="F246" i="2"/>
  <c r="J142" i="2" l="1"/>
  <c r="I142" i="2"/>
  <c r="H142" i="2"/>
  <c r="G142" i="2"/>
  <c r="F142" i="2"/>
  <c r="F224" i="2" s="1"/>
  <c r="G138" i="2"/>
  <c r="H138" i="2"/>
  <c r="I138" i="2"/>
  <c r="J138" i="2"/>
  <c r="J224" i="2" s="1"/>
  <c r="G29" i="2"/>
  <c r="H29" i="2"/>
  <c r="I29" i="2"/>
  <c r="J29" i="2"/>
  <c r="F29" i="2"/>
  <c r="H224" i="2" l="1"/>
  <c r="I224" i="2"/>
  <c r="G224" i="2"/>
  <c r="G826" i="2" l="1"/>
  <c r="G885" i="2" s="1"/>
  <c r="H826" i="2"/>
  <c r="H885" i="2" s="1"/>
  <c r="I826" i="2"/>
  <c r="I885" i="2" s="1"/>
  <c r="J826" i="2"/>
  <c r="J885" i="2" s="1"/>
  <c r="F826" i="2"/>
  <c r="F885" i="2" s="1"/>
  <c r="G596" i="2"/>
  <c r="G702" i="2" s="1"/>
  <c r="H596" i="2"/>
  <c r="H702" i="2" s="1"/>
  <c r="I596" i="2"/>
  <c r="I702" i="2" s="1"/>
  <c r="J596" i="2"/>
  <c r="J702" i="2" s="1"/>
  <c r="F596" i="2"/>
  <c r="F702" i="2" s="1"/>
  <c r="G425" i="2"/>
  <c r="G488" i="2" s="1"/>
  <c r="H425" i="2"/>
  <c r="H488" i="2" s="1"/>
  <c r="I425" i="2"/>
  <c r="I488" i="2" s="1"/>
  <c r="J425" i="2"/>
  <c r="J488" i="2" s="1"/>
  <c r="F425" i="2"/>
  <c r="F488" i="2" s="1"/>
  <c r="G250" i="2"/>
  <c r="G306" i="2" s="1"/>
  <c r="H250" i="2"/>
  <c r="H306" i="2" s="1"/>
  <c r="I250" i="2"/>
  <c r="I306" i="2" s="1"/>
  <c r="J250" i="2"/>
  <c r="J306" i="2" s="1"/>
  <c r="F250" i="2"/>
  <c r="F306" i="2" s="1"/>
  <c r="G33" i="2"/>
  <c r="G115" i="2" s="1"/>
  <c r="H33" i="2"/>
  <c r="H115" i="2" s="1"/>
  <c r="I33" i="2"/>
  <c r="I115" i="2" s="1"/>
  <c r="J33" i="2"/>
  <c r="J115" i="2" s="1"/>
  <c r="F33" i="2"/>
  <c r="F115" i="2" s="1"/>
  <c r="G914" i="1"/>
  <c r="G1001" i="1" s="1"/>
  <c r="H914" i="1"/>
  <c r="H1001" i="1" s="1"/>
  <c r="I914" i="1"/>
  <c r="I1001" i="1" s="1"/>
  <c r="J914" i="1"/>
  <c r="J1001" i="1" s="1"/>
  <c r="F914" i="1"/>
  <c r="F1001" i="1" s="1"/>
  <c r="G570" i="1"/>
  <c r="H570" i="1"/>
  <c r="I570" i="1"/>
  <c r="J570" i="1"/>
  <c r="F570" i="1"/>
  <c r="G334" i="1"/>
  <c r="H334" i="1"/>
  <c r="I334" i="1"/>
  <c r="J334" i="1"/>
  <c r="F334" i="1"/>
  <c r="G142" i="1"/>
  <c r="G225" i="1" s="1"/>
  <c r="H142" i="1"/>
  <c r="H225" i="1" s="1"/>
  <c r="I142" i="1"/>
  <c r="I225" i="1" s="1"/>
  <c r="J142" i="1"/>
  <c r="J225" i="1" s="1"/>
  <c r="F142" i="1"/>
  <c r="F225" i="1" s="1"/>
  <c r="F511" i="2" l="1"/>
  <c r="G511" i="2"/>
  <c r="G569" i="2" s="1"/>
  <c r="H511" i="2"/>
  <c r="H569" i="2" s="1"/>
  <c r="I511" i="2"/>
  <c r="I569" i="2" s="1"/>
  <c r="J511" i="2"/>
  <c r="J569" i="2" s="1"/>
  <c r="F569" i="2" l="1"/>
  <c r="F998" i="2" s="1"/>
  <c r="F999" i="2" s="1"/>
  <c r="H998" i="2"/>
  <c r="H999" i="2" s="1"/>
  <c r="I998" i="2"/>
  <c r="I999" i="2" s="1"/>
  <c r="J998" i="2"/>
  <c r="J999" i="2" s="1"/>
  <c r="G998" i="2"/>
  <c r="G999" i="2" s="1"/>
  <c r="G330" i="1" l="1"/>
  <c r="G400" i="1" s="1"/>
  <c r="H330" i="1"/>
  <c r="H400" i="1" s="1"/>
  <c r="I330" i="1"/>
  <c r="I400" i="1" s="1"/>
  <c r="J330" i="1"/>
  <c r="J400" i="1" s="1"/>
  <c r="F1003" i="1" l="1"/>
  <c r="F400" i="1"/>
  <c r="J1002" i="1"/>
  <c r="J1003" i="1" s="1"/>
  <c r="I1002" i="1"/>
  <c r="I1003" i="1" s="1"/>
  <c r="G1002" i="1"/>
  <c r="G1003" i="1" s="1"/>
  <c r="H1002" i="1"/>
  <c r="H1003" i="1" s="1"/>
</calcChain>
</file>

<file path=xl/sharedStrings.xml><?xml version="1.0" encoding="utf-8"?>
<sst xmlns="http://schemas.openxmlformats.org/spreadsheetml/2006/main" count="2899" uniqueCount="561">
  <si>
    <t xml:space="preserve">       Руководитель дошкольной образовательной</t>
  </si>
  <si>
    <t xml:space="preserve">       организации</t>
  </si>
  <si>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</si>
  <si>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</si>
  <si>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</si>
  <si>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</si>
  <si>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</si>
  <si>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</si>
  <si>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</si>
  <si>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</si>
  <si>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</si>
  <si>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</si>
  <si>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</si>
  <si>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</si>
  <si>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</si>
  <si>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</si>
  <si>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</si>
  <si>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</si>
  <si>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</si>
  <si>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</si>
  <si>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</si>
  <si>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</si>
  <si>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</si>
  <si>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</si>
  <si>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</si>
  <si>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</si>
  <si>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</si>
  <si>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</si>
  <si>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</si>
  <si>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</si>
  <si>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</si>
  <si>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</si>
  <si>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</si>
  <si>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</si>
  <si>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</si>
  <si>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</si>
  <si>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</si>
  <si>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</si>
  <si>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</si>
  <si>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</si>
  <si>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</si>
  <si>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</si>
  <si>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</si>
  <si>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</si>
  <si>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</si>
  <si>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</si>
  <si>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</si>
  <si>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</si>
  <si>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</si>
  <si>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</si>
  <si>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 xml:space="preserve">Котлеты рубленые из  говядины </t>
  </si>
  <si>
    <t>Сухари панировочные</t>
  </si>
  <si>
    <t>масса полуфабриката</t>
  </si>
  <si>
    <t>Капуста свежая</t>
  </si>
  <si>
    <t>Мука пшеничная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</si>
  <si>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</si>
  <si>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</si>
  <si>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</si>
  <si>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</si>
  <si>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</si>
  <si>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</si>
  <si>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</si>
  <si>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</si>
  <si>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</si>
  <si>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</si>
  <si>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</si>
  <si>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</si>
  <si>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</si>
  <si>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</si>
  <si>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</si>
  <si>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</si>
  <si>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</si>
  <si>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</si>
  <si>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</si>
  <si>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</si>
  <si>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</si>
  <si>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</si>
  <si>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</si>
  <si>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</si>
  <si>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</si>
  <si>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</si>
  <si>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</si>
  <si>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</si>
  <si>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</si>
  <si>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</si>
  <si>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</si>
  <si>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</si>
  <si>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Горох</t>
  </si>
  <si>
    <t>бульон</t>
  </si>
  <si>
    <t>сметана</t>
  </si>
  <si>
    <t>масса соуса</t>
  </si>
  <si>
    <t>180/10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</si>
  <si>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</si>
  <si>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</si>
  <si>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</si>
  <si>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</si>
  <si>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</si>
  <si>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150</t>
  </si>
  <si>
    <t>День 5 - ый</t>
  </si>
  <si>
    <t>ТТК №2Д</t>
  </si>
  <si>
    <t>Крупа кукурузная</t>
  </si>
  <si>
    <t>крупа рисовая</t>
  </si>
  <si>
    <t>мука пшеничная</t>
  </si>
  <si>
    <t>дрожжи сухие</t>
  </si>
  <si>
    <t>масса отварной рыбы</t>
  </si>
  <si>
    <t>макаронные изделия</t>
  </si>
  <si>
    <t>Биточки рубленые из рыбы</t>
  </si>
  <si>
    <t>День 7 - ой</t>
  </si>
  <si>
    <t>Крупа манная</t>
  </si>
  <si>
    <t>ТТК №4Д</t>
  </si>
  <si>
    <t>50/25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</si>
  <si>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</si>
  <si>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</si>
  <si>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</si>
  <si>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</si>
  <si>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</si>
  <si>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</si>
  <si>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</si>
  <si>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</si>
  <si>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</si>
  <si>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</si>
  <si>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</si>
  <si>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</si>
  <si>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</si>
  <si>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</si>
  <si>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</si>
  <si>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</si>
  <si>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</si>
  <si>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</si>
  <si>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</si>
  <si>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</si>
  <si>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</si>
  <si>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</si>
  <si>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</si>
  <si>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</si>
  <si>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</si>
  <si>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</si>
  <si>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150/10</t>
  </si>
  <si>
    <t>ТТК №9Д</t>
  </si>
  <si>
    <t>ТТК № 2Д</t>
  </si>
  <si>
    <t>масло растительное</t>
  </si>
  <si>
    <t>Пищевые вещества</t>
  </si>
  <si>
    <t>в ассортименте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</si>
  <si>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</si>
  <si>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</si>
  <si>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</si>
  <si>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</si>
  <si>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</si>
  <si>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рыба (минтай с/м БГ)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</si>
  <si>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</si>
  <si>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</si>
  <si>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</si>
  <si>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</si>
  <si>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</si>
  <si>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</si>
  <si>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</si>
  <si>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</si>
  <si>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</si>
  <si>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</si>
  <si>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</si>
  <si>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</si>
  <si>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</si>
  <si>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</si>
  <si>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</si>
  <si>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</si>
  <si>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</si>
  <si>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</si>
  <si>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</si>
  <si>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</si>
  <si>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,</t>
  </si>
  <si>
    <t>в ассортименте в инд.упаковке</t>
  </si>
  <si>
    <t>масса готового мясного фарша</t>
  </si>
  <si>
    <t>масса отварного протертого картофеля</t>
  </si>
  <si>
    <t>масса припущенного лука</t>
  </si>
  <si>
    <t>№308 СБ дошк 2016</t>
  </si>
  <si>
    <t>говядина б/к (котлетное мясо)</t>
  </si>
  <si>
    <t>200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</si>
  <si>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</si>
  <si>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</si>
  <si>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</si>
  <si>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</si>
  <si>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</si>
  <si>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</si>
  <si>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</si>
  <si>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</si>
  <si>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</si>
  <si>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</si>
  <si>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</si>
  <si>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</si>
  <si>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</si>
  <si>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</si>
  <si>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150/5</t>
  </si>
  <si>
    <t>№219, сб дошк2016</t>
  </si>
  <si>
    <t>№219 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</si>
  <si>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</si>
  <si>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</si>
  <si>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</si>
  <si>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</si>
  <si>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</si>
  <si>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Котлеты рубленные из говядины</t>
  </si>
  <si>
    <t>Огурцы соленые</t>
  </si>
  <si>
    <t xml:space="preserve">лук репчатый </t>
  </si>
  <si>
    <t>СБ дошк.2016 №87</t>
  </si>
  <si>
    <t>Горох колотый</t>
  </si>
  <si>
    <t>0,15</t>
  </si>
  <si>
    <t>Вода питьевая</t>
  </si>
  <si>
    <t>масло растительные</t>
  </si>
  <si>
    <t>ТТК №6Д</t>
  </si>
  <si>
    <t>Бутерброд  с сыром, маслом сливочным</t>
  </si>
  <si>
    <t>Макаронные изделия отварные с маслом сливочным</t>
  </si>
  <si>
    <t>№418 сб дошк 2016</t>
  </si>
  <si>
    <t>Бутерброд с сыром,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</si>
  <si>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</si>
  <si>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</si>
  <si>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</si>
  <si>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</si>
  <si>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</si>
  <si>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</si>
  <si>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</si>
  <si>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>табл 6 стр 144,Дели + 2012</t>
  </si>
  <si>
    <t>табл 6 стр 134,Дели + 2012</t>
  </si>
  <si>
    <t>табл 6 стр 136,Ддели +,2012</t>
  </si>
  <si>
    <t>табл 10 стр 202, Ддели +,2012</t>
  </si>
  <si>
    <t xml:space="preserve"> Тутельян В.А.,   Москва  Дели Плюс 2012 г.</t>
  </si>
  <si>
    <t>№94 сб дошк2016</t>
  </si>
  <si>
    <t>масса пудинга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</si>
  <si>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</si>
  <si>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</si>
  <si>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</si>
  <si>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</si>
  <si>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</si>
  <si>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</si>
  <si>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</si>
  <si>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</si>
  <si>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</si>
  <si>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>яблоки свежие</t>
  </si>
  <si>
    <t>сахарный песок</t>
  </si>
  <si>
    <t>капуста свежая</t>
  </si>
  <si>
    <t>соль иодированная</t>
  </si>
  <si>
    <t>масса припущенной капусты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</si>
  <si>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</si>
  <si>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</si>
  <si>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</si>
  <si>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</si>
  <si>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</si>
  <si>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</si>
  <si>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</si>
  <si>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или фарш говяжий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</si>
  <si>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</si>
  <si>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</si>
  <si>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</si>
  <si>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</si>
  <si>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</si>
  <si>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</si>
  <si>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</si>
  <si>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Слойка сладкая</t>
  </si>
  <si>
    <t>стр 150 СбКазань 1997</t>
  </si>
  <si>
    <t>№251, сбдошк 2016</t>
  </si>
  <si>
    <t>Сок (или нектар)</t>
  </si>
  <si>
    <t>№144 сбшк 2016</t>
  </si>
  <si>
    <t xml:space="preserve">соус </t>
  </si>
  <si>
    <t>Картофель тушёный с овощами в соусе</t>
  </si>
  <si>
    <t>№3 сб дошк2016</t>
  </si>
  <si>
    <t>выход готовой запеканки</t>
  </si>
  <si>
    <t>Соус сметанный :</t>
  </si>
  <si>
    <t>110/20</t>
  </si>
  <si>
    <t>№ 251 сб дошк 2016</t>
  </si>
  <si>
    <t>110/3</t>
  </si>
  <si>
    <t>повидло</t>
  </si>
  <si>
    <t>Утверждаю</t>
  </si>
  <si>
    <t xml:space="preserve">    Согласовано</t>
  </si>
  <si>
    <t xml:space="preserve"> Директор ООО"АБК - Пэймент"</t>
  </si>
  <si>
    <t>Рахматуллин Р.Р.</t>
  </si>
  <si>
    <t>с 12 - часовым  пребыванием от 3 до 7 лет</t>
  </si>
  <si>
    <t>с 12 - часовым  пребыванием от 1 года до 3 лет</t>
  </si>
  <si>
    <t>чай весовой</t>
  </si>
  <si>
    <t>Хлеб ржаной</t>
  </si>
  <si>
    <t>Рагу из овощей</t>
  </si>
  <si>
    <t>№148 ,сб дошк 2016</t>
  </si>
  <si>
    <t>№366 ,сб дошк 2016</t>
  </si>
  <si>
    <t>соль йодированная</t>
  </si>
  <si>
    <t>масса рагу</t>
  </si>
  <si>
    <t>масса запеченной моркови</t>
  </si>
  <si>
    <t>соус: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</si>
  <si>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</si>
  <si>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</si>
  <si>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</si>
  <si>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</si>
  <si>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</si>
  <si>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</si>
  <si>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</si>
  <si>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</si>
  <si>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</si>
  <si>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</si>
  <si>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</si>
  <si>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</si>
  <si>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</si>
  <si>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№ 411 сб дошк 2016</t>
  </si>
  <si>
    <t>40</t>
  </si>
  <si>
    <t>Соль йодированная</t>
  </si>
  <si>
    <t>Чай с мармеладом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</si>
  <si>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</si>
  <si>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</si>
  <si>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</si>
  <si>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</si>
  <si>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</si>
  <si>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</si>
  <si>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</si>
  <si>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</si>
  <si>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Винегрет с солеными огурцами</t>
  </si>
  <si>
    <t>№46,сб дошк 2016</t>
  </si>
  <si>
    <t>150/7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</si>
  <si>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</si>
  <si>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</si>
  <si>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</si>
  <si>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</si>
  <si>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</si>
  <si>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</si>
  <si>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</si>
  <si>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</si>
  <si>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</si>
  <si>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</si>
  <si>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1</t>
  </si>
  <si>
    <t>№88 СБ дошк 2016</t>
  </si>
  <si>
    <t>День 7- ой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</si>
  <si>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</si>
  <si>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</si>
  <si>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</si>
  <si>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</si>
  <si>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</si>
  <si>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180/7</t>
  </si>
  <si>
    <t>День 8 - ой</t>
  </si>
  <si>
    <t>День 9- ый</t>
  </si>
  <si>
    <t>Примерное 10-дневное меню</t>
  </si>
  <si>
    <t>ИТОГО за 10 дней</t>
  </si>
  <si>
    <t>Крупа полбяная</t>
  </si>
  <si>
    <t>ТТК №1Д</t>
  </si>
  <si>
    <t>или фарш рыбный</t>
  </si>
  <si>
    <t>говядина (котлетное мясо б/к)</t>
  </si>
  <si>
    <t>2 неделя</t>
  </si>
  <si>
    <t>вермишель</t>
  </si>
  <si>
    <t>Каша "Дружба" молочная с маслом сливочным</t>
  </si>
  <si>
    <t>150/2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</si>
  <si>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</si>
  <si>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</si>
  <si>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</si>
  <si>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</si>
  <si>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</si>
  <si>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</si>
  <si>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</si>
  <si>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 xml:space="preserve"> 45/15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</si>
  <si>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</si>
  <si>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</si>
  <si>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</si>
  <si>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</si>
  <si>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</si>
  <si>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</si>
  <si>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</si>
  <si>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</si>
  <si>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</si>
  <si>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</si>
  <si>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</si>
  <si>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Каша Геркулесовая молочная с маслом сливочным</t>
  </si>
  <si>
    <t>180/3</t>
  </si>
  <si>
    <t>180/6</t>
  </si>
  <si>
    <t>180/6/7</t>
  </si>
  <si>
    <t>40/20</t>
  </si>
  <si>
    <t>Бутерброд с маслом сливочным, с повидлом</t>
  </si>
  <si>
    <t>30/5/10</t>
  </si>
  <si>
    <t>№3,сб дошк 2016</t>
  </si>
  <si>
    <t>№410,468 шк 2017</t>
  </si>
  <si>
    <t>110/2</t>
  </si>
  <si>
    <t>Фрикадельки куриные в молочном соусе</t>
  </si>
  <si>
    <t>№ 325 сб дошк 2016</t>
  </si>
  <si>
    <t>150/30</t>
  </si>
  <si>
    <t>2</t>
  </si>
  <si>
    <t>150/50</t>
  </si>
  <si>
    <t>фарш говяжий</t>
  </si>
  <si>
    <t>масса рагу с фаршем</t>
  </si>
  <si>
    <t>Рагу из овощей с мясным фаршем</t>
  </si>
  <si>
    <t>110/40</t>
  </si>
  <si>
    <t>Вермишель отварная с маслом сливочным</t>
  </si>
  <si>
    <t>Макаронные изделия отварные с сыром</t>
  </si>
  <si>
    <t>сыр голландский</t>
  </si>
  <si>
    <t>№204 Сб шк 2017</t>
  </si>
  <si>
    <t>140/3</t>
  </si>
  <si>
    <t>УПЛОТНЕННЫЙ ПОЛДНИК</t>
  </si>
  <si>
    <t>№418 Дели2016</t>
  </si>
  <si>
    <t>Крупа ячневая</t>
  </si>
  <si>
    <t>Кисель</t>
  </si>
  <si>
    <t>№ 648, сб шк2004</t>
  </si>
  <si>
    <t>Кисель-концентрат</t>
  </si>
  <si>
    <t>150/10/6</t>
  </si>
  <si>
    <t>№648 сбшк2004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</si>
  <si>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</si>
  <si>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r>
      <t>1.1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</si>
  <si>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</si>
  <si>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2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</si>
  <si>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2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</si>
  <si>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</si>
  <si>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</si>
  <si>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</si>
  <si>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</si>
  <si>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</si>
  <si>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</si>
  <si>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</si>
  <si>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Салат из зеленого горошка к/с</t>
  </si>
  <si>
    <t>зеленый горошек к/с</t>
  </si>
  <si>
    <t>№10 СБ дошк 2016</t>
  </si>
  <si>
    <t>180/5</t>
  </si>
  <si>
    <t>яблоки</t>
  </si>
  <si>
    <t>140/4</t>
  </si>
  <si>
    <t>170/6</t>
  </si>
  <si>
    <t>Каша ячневая молочная с маслом сливочным</t>
  </si>
  <si>
    <t>ТТК №10Д</t>
  </si>
  <si>
    <r>
      <rPr>
        <b/>
        <sz val="12"/>
        <color theme="1"/>
        <rFont val="Times New Roman"/>
        <family val="1"/>
        <charset val="204"/>
      </rPr>
      <t>(</t>
    </r>
    <r>
      <rPr>
        <sz val="12"/>
        <color theme="1"/>
        <rFont val="Times New Roman"/>
        <family val="1"/>
        <charset val="204"/>
      </rPr>
      <t xml:space="preserve">яблоки,или </t>
    </r>
    <r>
      <rPr>
        <b/>
        <sz val="12"/>
        <color theme="1"/>
        <rFont val="Times New Roman"/>
        <family val="1"/>
        <charset val="204"/>
      </rPr>
      <t>апельсин</t>
    </r>
    <r>
      <rPr>
        <sz val="12"/>
        <color theme="1"/>
        <rFont val="Times New Roman"/>
        <family val="1"/>
        <charset val="204"/>
      </rPr>
      <t>, или банан,или мандарин )</t>
    </r>
  </si>
  <si>
    <t>№36, сб дошк2016</t>
  </si>
  <si>
    <t>свекла</t>
  </si>
  <si>
    <t>Напиток из шиповника</t>
  </si>
  <si>
    <t>№399 сб дошк 2016</t>
  </si>
  <si>
    <t>шиповник</t>
  </si>
  <si>
    <t xml:space="preserve">шиповник </t>
  </si>
  <si>
    <t>сыр</t>
  </si>
  <si>
    <t>Салат из кукурузы к/с</t>
  </si>
  <si>
    <t>кукуруза кс</t>
  </si>
  <si>
    <t>Жаркое из отварной птицы по-домашнему</t>
  </si>
  <si>
    <t>ТТК 580/а от 24.06.2020</t>
  </si>
  <si>
    <t>масса готовой мякоти птицы</t>
  </si>
  <si>
    <t>Жаркое из птицы по-домашнему</t>
  </si>
  <si>
    <r>
      <rPr>
        <b/>
        <sz val="10"/>
        <color theme="1"/>
        <rFont val="Times New Roman"/>
        <family val="1"/>
        <charset val="204"/>
      </rPr>
      <t>(яблоки</t>
    </r>
    <r>
      <rPr>
        <sz val="10"/>
        <color theme="1"/>
        <rFont val="Times New Roman"/>
        <family val="1"/>
        <charset val="204"/>
      </rPr>
      <t>,или апельсин, или банан,или мандарин )</t>
    </r>
  </si>
  <si>
    <t>№73,сб дошк 2016</t>
  </si>
  <si>
    <t>Сб дошк,2016 №12</t>
  </si>
  <si>
    <t>Сб дошк 2016 №12</t>
  </si>
  <si>
    <r>
      <t xml:space="preserve">(яблоки,или </t>
    </r>
    <r>
      <rPr>
        <b/>
        <sz val="10"/>
        <color theme="1"/>
        <rFont val="Times New Roman"/>
        <family val="1"/>
        <charset val="204"/>
      </rPr>
      <t>апельсин,</t>
    </r>
    <r>
      <rPr>
        <sz val="10"/>
        <color theme="1"/>
        <rFont val="Times New Roman"/>
        <family val="1"/>
        <charset val="204"/>
      </rPr>
      <t xml:space="preserve"> или банан,или мандарин )</t>
    </r>
  </si>
  <si>
    <t>Омлет с сыром</t>
  </si>
  <si>
    <t>№91,128 сб дошк 2016</t>
  </si>
  <si>
    <t>клецки:</t>
  </si>
  <si>
    <t>масса готовых клецек</t>
  </si>
  <si>
    <t>Компот из яблок</t>
  </si>
  <si>
    <t>мандарины</t>
  </si>
  <si>
    <t>Капуста тушеная</t>
  </si>
  <si>
    <t>№354 сбдошк2016</t>
  </si>
  <si>
    <t>25/10/5</t>
  </si>
  <si>
    <t>160/13,5</t>
  </si>
  <si>
    <t>В среднем на 1 ребенка в день</t>
  </si>
  <si>
    <t>Салат из моркови припущенной с яблоками</t>
  </si>
  <si>
    <t>масса припущенной моркови</t>
  </si>
  <si>
    <t>Суп картофельный с вермишелью и с мясными фрикадельками</t>
  </si>
  <si>
    <t>Вермишель</t>
  </si>
  <si>
    <t>№63 сб дошк2016</t>
  </si>
  <si>
    <t>Запеканка творожная с ягодным соусом</t>
  </si>
  <si>
    <t>соус ягодный</t>
  </si>
  <si>
    <t>кисель концентрат</t>
  </si>
  <si>
    <t>крахмал</t>
  </si>
  <si>
    <t>Суп картофельный с пшенной крупой на мясном бульоне</t>
  </si>
  <si>
    <t>Плов из отварной говядины</t>
  </si>
  <si>
    <t>говядина б/к (лопатка)</t>
  </si>
  <si>
    <t>масса отварной говядины</t>
  </si>
  <si>
    <t>Плов из  отварной говядины</t>
  </si>
  <si>
    <t>Напиток из вишни</t>
  </si>
  <si>
    <t xml:space="preserve">Напиток из вишни </t>
  </si>
  <si>
    <t>вишня с/м</t>
  </si>
  <si>
    <t xml:space="preserve">ттк </t>
  </si>
  <si>
    <t>Салат из свеклы отварной с яблоками</t>
  </si>
  <si>
    <t>Суп молочный с вермишелью</t>
  </si>
  <si>
    <t>№100,сб дошк 2016</t>
  </si>
  <si>
    <t>№100, сбшк2016</t>
  </si>
  <si>
    <t>150/10/5</t>
  </si>
  <si>
    <t>Суп из овощей на мясном бульоне со сметаной</t>
  </si>
  <si>
    <t>Гуляш из отварной говядины</t>
  </si>
  <si>
    <t>30/30</t>
  </si>
  <si>
    <t>293 сб дошк 2016</t>
  </si>
  <si>
    <t>говядина (лопатка б/к)</t>
  </si>
  <si>
    <t>40/40</t>
  </si>
  <si>
    <t xml:space="preserve">Рис отварной рассыпчатый </t>
  </si>
  <si>
    <t>Рис отварной рассыпчатый</t>
  </si>
  <si>
    <t>Запеканка картофельная с мясом птицы со сметанным соусом</t>
  </si>
  <si>
    <t>масса готового куриного фарша</t>
  </si>
  <si>
    <t>Рассольник Домашний с куриными фрикадельками, со сметаной</t>
  </si>
  <si>
    <t>яйцо куриное</t>
  </si>
  <si>
    <t>№81 СБ дошк 2016</t>
  </si>
  <si>
    <t>0,5</t>
  </si>
  <si>
    <t>17,5</t>
  </si>
  <si>
    <t>11,97</t>
  </si>
  <si>
    <t>1,19</t>
  </si>
  <si>
    <t>0,96</t>
  </si>
  <si>
    <t>0,1</t>
  </si>
  <si>
    <t>180/15/7</t>
  </si>
  <si>
    <t>7</t>
  </si>
  <si>
    <t>0,7</t>
  </si>
  <si>
    <t>17,96</t>
  </si>
  <si>
    <t>26,33</t>
  </si>
  <si>
    <t>1,79</t>
  </si>
  <si>
    <t>1,44</t>
  </si>
  <si>
    <t>1,5</t>
  </si>
  <si>
    <t>Каша рисовая молочная с маслом сливочным</t>
  </si>
  <si>
    <t>ТТК №8Д</t>
  </si>
  <si>
    <t>Суп картофельный с клецками на курином бульоне с мясными фрикадельками</t>
  </si>
  <si>
    <t>масса полуфабриката фрикаделек</t>
  </si>
  <si>
    <t>Щи  со свежей капустой с картофелем на курином бульоне, с куриными фрикадельками и со сметаной</t>
  </si>
  <si>
    <t>Напиток из цитрусов</t>
  </si>
  <si>
    <t xml:space="preserve">или апельсины </t>
  </si>
  <si>
    <t>№392 СБ дошк 2016</t>
  </si>
  <si>
    <t>Суп картофельный с фасолью на курином бульоне, с мясом птицы</t>
  </si>
  <si>
    <t>масса отварной птицы</t>
  </si>
  <si>
    <t>фасоль</t>
  </si>
  <si>
    <t>№87 сб дошк2016</t>
  </si>
  <si>
    <t>191,3</t>
  </si>
  <si>
    <t>182,1</t>
  </si>
  <si>
    <t>Запеканка картофельная с рыбой</t>
  </si>
  <si>
    <t xml:space="preserve">Королевская ватрушка </t>
  </si>
  <si>
    <t>Суп-лапша домашняя на курином бульоне с мясом птицы</t>
  </si>
  <si>
    <t>мука пшеничная в/с</t>
  </si>
  <si>
    <t>рыба (минтая ПБГ)</t>
  </si>
  <si>
    <t>143,45</t>
  </si>
  <si>
    <t>136,6</t>
  </si>
  <si>
    <t>масса готового рыбного фарша</t>
  </si>
  <si>
    <t>ТТК</t>
  </si>
  <si>
    <t xml:space="preserve">ТТК </t>
  </si>
  <si>
    <t>Суп-лапша домашняя на курином бульоне, с мясом птицы</t>
  </si>
  <si>
    <t>№411 сб дошк 2016</t>
  </si>
  <si>
    <t>№386 Сб дошк 2017</t>
  </si>
  <si>
    <t>№73, 128сб дошк 2016</t>
  </si>
  <si>
    <t>прослойка:</t>
  </si>
  <si>
    <t>ТТК от 25.01.2023</t>
  </si>
  <si>
    <t>Томатная паста</t>
  </si>
  <si>
    <t>Борщ  со свежей капустой, картофелем на курином  бульоне, со сметаной</t>
  </si>
  <si>
    <t>Борщ  со свежей капустой, картофелем на курином бульоне,со сметаной</t>
  </si>
  <si>
    <t>Суп картофельный с горохом на курином бульоне</t>
  </si>
  <si>
    <t>УПЛОТНЕННЫЙ  ПОЛДНИК</t>
  </si>
  <si>
    <t>№332 сб дошк 2016</t>
  </si>
  <si>
    <t>Суп картофельный с вермишелью,с мясными фрикадельками</t>
  </si>
  <si>
    <t>Рассольник Домашний на курином бульоне с куриными фрикадельками, со сметаной</t>
  </si>
  <si>
    <t>Суп картофельный с клецками,с мясными фрикадельками</t>
  </si>
  <si>
    <t>30/10/5</t>
  </si>
  <si>
    <t>стр 184 табл 9 Дели+ 2012</t>
  </si>
  <si>
    <r>
      <t>(</t>
    </r>
    <r>
      <rPr>
        <b/>
        <sz val="12"/>
        <color theme="1"/>
        <rFont val="Times New Roman"/>
        <family val="1"/>
        <charset val="204"/>
      </rPr>
      <t>Кефир</t>
    </r>
    <r>
      <rPr>
        <sz val="12"/>
        <color theme="1"/>
        <rFont val="Times New Roman"/>
        <family val="1"/>
        <charset val="204"/>
      </rPr>
      <t>,ряженка,катык)</t>
    </r>
  </si>
  <si>
    <r>
      <t>(Кефир</t>
    </r>
    <r>
      <rPr>
        <b/>
        <sz val="12"/>
        <color theme="1"/>
        <rFont val="Times New Roman"/>
        <family val="1"/>
        <charset val="204"/>
      </rPr>
      <t>,ряженка</t>
    </r>
    <r>
      <rPr>
        <sz val="12"/>
        <color theme="1"/>
        <rFont val="Times New Roman"/>
        <family val="1"/>
        <charset val="204"/>
      </rPr>
      <t>,катык)</t>
    </r>
  </si>
  <si>
    <r>
      <t>(кефир,ряженка,</t>
    </r>
    <r>
      <rPr>
        <b/>
        <sz val="12"/>
        <color theme="1"/>
        <rFont val="Times New Roman"/>
        <family val="1"/>
        <charset val="204"/>
      </rPr>
      <t>катык</t>
    </r>
    <r>
      <rPr>
        <sz val="12"/>
        <color theme="1"/>
        <rFont val="Times New Roman"/>
        <family val="1"/>
        <charset val="204"/>
      </rPr>
      <t>)</t>
    </r>
  </si>
  <si>
    <r>
      <rPr>
        <b/>
        <sz val="12"/>
        <color theme="1"/>
        <rFont val="Times New Roman"/>
        <family val="1"/>
        <charset val="204"/>
      </rPr>
      <t>(Кефир</t>
    </r>
    <r>
      <rPr>
        <sz val="12"/>
        <color theme="1"/>
        <rFont val="Times New Roman"/>
        <family val="1"/>
        <charset val="204"/>
      </rPr>
      <t>,ряженка,катык)</t>
    </r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</si>
  <si>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</si>
  <si>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,катык)</t>
    </r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</si>
  <si>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)</t>
    </r>
  </si>
  <si>
    <r>
      <t>(Кефир,</t>
    </r>
    <r>
      <rPr>
        <b/>
        <sz val="12"/>
        <color theme="1"/>
        <rFont val="Times New Roman"/>
        <family val="1"/>
        <charset val="204"/>
      </rPr>
      <t>ряженка</t>
    </r>
    <r>
      <rPr>
        <sz val="12"/>
        <color theme="1"/>
        <rFont val="Times New Roman"/>
        <family val="1"/>
        <charset val="204"/>
      </rPr>
      <t>,катык)</t>
    </r>
  </si>
  <si>
    <t>0,8/</t>
  </si>
  <si>
    <t>посыпка низ:</t>
  </si>
  <si>
    <t>творожная начинка</t>
  </si>
  <si>
    <t>ТТК 810 от 15.02.2023</t>
  </si>
  <si>
    <t>Помидоры свежие порционно</t>
  </si>
  <si>
    <t>№71 сб 2017</t>
  </si>
  <si>
    <t>помидоры свежие</t>
  </si>
  <si>
    <t>Огурцы свежие порционно</t>
  </si>
  <si>
    <t>№71 сб шк 2017</t>
  </si>
  <si>
    <t>огурцы</t>
  </si>
  <si>
    <t xml:space="preserve"> табл 9 стр 186 Дели +,2012</t>
  </si>
  <si>
    <r>
      <rPr>
        <b/>
        <sz val="12"/>
        <color theme="1"/>
        <rFont val="Times New Roman"/>
        <family val="1"/>
        <charset val="204"/>
      </rPr>
      <t>(</t>
    </r>
    <r>
      <rPr>
        <sz val="12"/>
        <color theme="1"/>
        <rFont val="Times New Roman"/>
        <family val="1"/>
        <charset val="204"/>
      </rPr>
      <t xml:space="preserve">яблоки,или апельсин, или </t>
    </r>
    <r>
      <rPr>
        <b/>
        <sz val="12"/>
        <color theme="1"/>
        <rFont val="Times New Roman"/>
        <family val="1"/>
        <charset val="204"/>
      </rPr>
      <t>банан</t>
    </r>
    <r>
      <rPr>
        <sz val="12"/>
        <color theme="1"/>
        <rFont val="Times New Roman"/>
        <family val="1"/>
        <charset val="204"/>
      </rPr>
      <t>,или мандарин )</t>
    </r>
  </si>
  <si>
    <t>Сырники из творога с молоком сгущенным</t>
  </si>
  <si>
    <t>№245, сбдошк 2016</t>
  </si>
  <si>
    <t>молоко сгущенное</t>
  </si>
  <si>
    <r>
      <rPr>
        <b/>
        <sz val="11"/>
        <color theme="1"/>
        <rFont val="Times New Roman"/>
        <family val="1"/>
        <charset val="204"/>
      </rPr>
      <t>(</t>
    </r>
    <r>
      <rPr>
        <sz val="11"/>
        <color theme="1"/>
        <rFont val="Times New Roman"/>
        <family val="1"/>
        <charset val="204"/>
      </rPr>
      <t xml:space="preserve">яблоки,или апельсин, или </t>
    </r>
    <r>
      <rPr>
        <b/>
        <sz val="11"/>
        <color theme="1"/>
        <rFont val="Times New Roman"/>
        <family val="1"/>
        <charset val="204"/>
      </rPr>
      <t>банан</t>
    </r>
    <r>
      <rPr>
        <sz val="11"/>
        <color theme="1"/>
        <rFont val="Times New Roman"/>
        <family val="1"/>
        <charset val="204"/>
      </rPr>
      <t>,или мандарин )</t>
    </r>
  </si>
  <si>
    <t>Огурцы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</si>
</sst>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;[Red]0.00"/>
    <numFmt numFmtId="166" formatCode="0.000"/>
  </numFmts>
  <fonts count="1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80">
    <xf numFmtId="0" fontId="0" fillId="0" borderId="0" xfId="0"/>
    <xf numFmtId="0" fontId="2" fillId="0" borderId="0" xfId="0" applyFont="1" applyFill="1" applyAlignment="1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2" fontId="3" fillId="0" borderId="11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0" fontId="3" fillId="0" borderId="5" xfId="0" applyFont="1" applyFill="1" applyBorder="1" applyAlignment="1">
      <alignment horizontal="center" wrapText="1"/>
    </xf>
    <xf numFmtId="0" fontId="3" fillId="0" borderId="12" xfId="0" applyFont="1" applyFill="1" applyBorder="1" applyAlignment="1">
      <alignment wrapText="1"/>
    </xf>
    <xf numFmtId="2" fontId="2" fillId="0" borderId="9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wrapText="1"/>
    </xf>
    <xf numFmtId="0" fontId="3" fillId="0" borderId="5" xfId="0" applyNumberFormat="1" applyFont="1" applyFill="1" applyBorder="1" applyAlignment="1">
      <alignment wrapText="1"/>
    </xf>
    <xf numFmtId="0" fontId="3" fillId="0" borderId="6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2" fontId="3" fillId="0" borderId="16" xfId="0" applyNumberFormat="1" applyFont="1" applyFill="1" applyBorder="1" applyAlignment="1">
      <alignment horizontal="center" wrapText="1"/>
    </xf>
    <xf numFmtId="2" fontId="2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12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/>
    </xf>
    <xf numFmtId="2" fontId="3" fillId="0" borderId="0" xfId="0" applyNumberFormat="1" applyFont="1" applyFill="1" applyAlignment="1">
      <alignment horizontal="right"/>
    </xf>
    <xf numFmtId="2" fontId="2" fillId="0" borderId="0" xfId="0" applyNumberFormat="1" applyFont="1" applyFill="1" applyAlignment="1">
      <alignment horizontal="right"/>
    </xf>
    <xf numFmtId="2" fontId="2" fillId="0" borderId="0" xfId="0" applyNumberFormat="1" applyFont="1" applyFill="1" applyAlignment="1">
      <alignment horizontal="left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top" wrapText="1"/>
    </xf>
    <xf numFmtId="0" fontId="3" fillId="0" borderId="6" xfId="0" applyNumberFormat="1" applyFont="1" applyFill="1" applyBorder="1" applyAlignment="1">
      <alignment horizontal="center" vertical="top" wrapText="1"/>
    </xf>
    <xf numFmtId="2" fontId="3" fillId="0" borderId="11" xfId="0" applyNumberFormat="1" applyFont="1" applyFill="1" applyBorder="1" applyAlignment="1">
      <alignment horizontal="center" vertical="top" wrapText="1"/>
    </xf>
    <xf numFmtId="2" fontId="3" fillId="0" borderId="13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164" fontId="3" fillId="0" borderId="0" xfId="0" applyNumberFormat="1" applyFont="1" applyFill="1" applyBorder="1" applyAlignment="1">
      <alignment horizontal="center" wrapText="1"/>
    </xf>
    <xf numFmtId="0" fontId="2" fillId="0" borderId="2" xfId="0" applyFont="1" applyFill="1" applyBorder="1"/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0" xfId="0" applyNumberFormat="1" applyFont="1" applyFill="1" applyBorder="1" applyAlignment="1">
      <alignment horizontal="center"/>
    </xf>
    <xf numFmtId="164" fontId="3" fillId="0" borderId="6" xfId="0" applyNumberFormat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right" wrapText="1"/>
    </xf>
    <xf numFmtId="2" fontId="2" fillId="0" borderId="6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0" fontId="2" fillId="0" borderId="8" xfId="0" applyNumberFormat="1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wrapText="1"/>
    </xf>
    <xf numFmtId="0" fontId="6" fillId="0" borderId="9" xfId="0" applyFont="1" applyFill="1" applyBorder="1" applyAlignment="1">
      <alignment horizontal="center" wrapText="1"/>
    </xf>
    <xf numFmtId="0" fontId="3" fillId="0" borderId="12" xfId="0" applyNumberFormat="1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9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wrapText="1"/>
    </xf>
    <xf numFmtId="49" fontId="3" fillId="0" borderId="3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right" wrapText="1"/>
    </xf>
    <xf numFmtId="3" fontId="3" fillId="0" borderId="6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2" fillId="0" borderId="0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wrapText="1"/>
    </xf>
    <xf numFmtId="2" fontId="3" fillId="0" borderId="2" xfId="0" applyNumberFormat="1" applyFont="1" applyFill="1" applyBorder="1" applyAlignment="1">
      <alignment horizontal="right" wrapText="1"/>
    </xf>
    <xf numFmtId="0" fontId="2" fillId="0" borderId="8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Fill="1" applyBorder="1" applyAlignment="1">
      <alignment horizontal="center" vertical="center" wrapText="1"/>
    </xf>
    <xf numFmtId="0" fontId="6" fillId="0" borderId="8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9" fillId="0" borderId="0" xfId="0" applyNumberFormat="1" applyFont="1" applyFill="1" applyAlignment="1"/>
    <xf numFmtId="0" fontId="9" fillId="0" borderId="0" xfId="0" applyFont="1" applyFill="1" applyAlignment="1">
      <alignment wrapText="1"/>
    </xf>
    <xf numFmtId="2" fontId="8" fillId="0" borderId="0" xfId="0" applyNumberFormat="1" applyFont="1" applyFill="1" applyAlignment="1">
      <alignment horizontal="left"/>
    </xf>
    <xf numFmtId="0" fontId="9" fillId="0" borderId="0" xfId="0" applyFont="1" applyFill="1" applyBorder="1" applyAlignment="1"/>
    <xf numFmtId="0" fontId="11" fillId="0" borderId="0" xfId="0" applyNumberFormat="1" applyFont="1" applyFill="1" applyBorder="1" applyAlignment="1"/>
    <xf numFmtId="0" fontId="11" fillId="0" borderId="0" xfId="0" applyNumberFormat="1" applyFont="1" applyFill="1" applyAlignment="1"/>
    <xf numFmtId="2" fontId="11" fillId="0" borderId="0" xfId="0" applyNumberFormat="1" applyFont="1" applyFill="1" applyAlignment="1"/>
    <xf numFmtId="2" fontId="9" fillId="0" borderId="0" xfId="0" applyNumberFormat="1" applyFont="1" applyFill="1" applyBorder="1" applyAlignment="1"/>
    <xf numFmtId="164" fontId="9" fillId="0" borderId="0" xfId="0" applyNumberFormat="1" applyFont="1" applyFill="1" applyBorder="1" applyAlignment="1"/>
    <xf numFmtId="0" fontId="11" fillId="0" borderId="0" xfId="0" applyFont="1" applyFill="1" applyBorder="1" applyAlignment="1"/>
    <xf numFmtId="0" fontId="11" fillId="0" borderId="0" xfId="0" applyFont="1" applyFill="1" applyAlignment="1"/>
    <xf numFmtId="2" fontId="11" fillId="0" borderId="0" xfId="0" applyNumberFormat="1" applyFont="1" applyFill="1" applyAlignment="1">
      <alignment horizontal="center"/>
    </xf>
    <xf numFmtId="0" fontId="11" fillId="0" borderId="0" xfId="0" applyNumberFormat="1" applyFont="1" applyFill="1" applyAlignment="1">
      <alignment horizontal="center"/>
    </xf>
    <xf numFmtId="0" fontId="11" fillId="0" borderId="0" xfId="0" applyFont="1" applyFill="1" applyBorder="1" applyAlignment="1">
      <alignment wrapText="1"/>
    </xf>
    <xf numFmtId="0" fontId="11" fillId="0" borderId="8" xfId="0" applyFont="1" applyFill="1" applyBorder="1" applyAlignment="1">
      <alignment wrapText="1"/>
    </xf>
    <xf numFmtId="0" fontId="11" fillId="0" borderId="0" xfId="0" applyFont="1" applyFill="1" applyAlignment="1">
      <alignment wrapText="1"/>
    </xf>
    <xf numFmtId="2" fontId="9" fillId="0" borderId="0" xfId="0" applyNumberFormat="1" applyFont="1" applyFill="1" applyAlignment="1">
      <alignment wrapText="1"/>
    </xf>
    <xf numFmtId="0" fontId="9" fillId="0" borderId="0" xfId="0" applyNumberFormat="1" applyFont="1" applyFill="1" applyAlignment="1">
      <alignment wrapText="1"/>
    </xf>
    <xf numFmtId="0" fontId="9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left" wrapText="1"/>
    </xf>
    <xf numFmtId="0" fontId="9" fillId="0" borderId="0" xfId="0" applyFont="1" applyFill="1" applyBorder="1" applyAlignment="1">
      <alignment wrapText="1"/>
    </xf>
    <xf numFmtId="0" fontId="9" fillId="0" borderId="6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wrapText="1"/>
    </xf>
    <xf numFmtId="0" fontId="9" fillId="0" borderId="13" xfId="0" applyFont="1" applyFill="1" applyBorder="1" applyAlignment="1">
      <alignment horizontal="center" wrapText="1"/>
    </xf>
    <xf numFmtId="2" fontId="9" fillId="0" borderId="7" xfId="0" applyNumberFormat="1" applyFont="1" applyFill="1" applyBorder="1" applyAlignment="1">
      <alignment horizontal="center" wrapText="1"/>
    </xf>
    <xf numFmtId="2" fontId="9" fillId="0" borderId="8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wrapText="1"/>
    </xf>
    <xf numFmtId="2" fontId="9" fillId="0" borderId="0" xfId="0" applyNumberFormat="1" applyFont="1" applyFill="1" applyBorder="1" applyAlignment="1">
      <alignment wrapText="1"/>
    </xf>
    <xf numFmtId="0" fontId="9" fillId="0" borderId="8" xfId="0" applyFont="1" applyFill="1" applyBorder="1" applyAlignment="1">
      <alignment wrapText="1"/>
    </xf>
    <xf numFmtId="0" fontId="9" fillId="0" borderId="9" xfId="0" applyFont="1" applyFill="1" applyBorder="1" applyAlignment="1">
      <alignment horizontal="center" wrapText="1"/>
    </xf>
    <xf numFmtId="2" fontId="9" fillId="0" borderId="9" xfId="0" applyNumberFormat="1" applyFont="1" applyFill="1" applyBorder="1" applyAlignment="1">
      <alignment horizontal="center" wrapText="1"/>
    </xf>
    <xf numFmtId="2" fontId="9" fillId="0" borderId="12" xfId="0" applyNumberFormat="1" applyFont="1" applyFill="1" applyBorder="1" applyAlignment="1">
      <alignment horizontal="center" wrapText="1"/>
    </xf>
    <xf numFmtId="2" fontId="9" fillId="0" borderId="10" xfId="0" applyNumberFormat="1" applyFont="1" applyFill="1" applyBorder="1" applyAlignment="1">
      <alignment horizontal="center" wrapText="1"/>
    </xf>
    <xf numFmtId="0" fontId="11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wrapText="1"/>
    </xf>
    <xf numFmtId="2" fontId="9" fillId="0" borderId="5" xfId="0" applyNumberFormat="1" applyFont="1" applyFill="1" applyBorder="1" applyAlignment="1">
      <alignment wrapText="1"/>
    </xf>
    <xf numFmtId="2" fontId="9" fillId="0" borderId="3" xfId="0" applyNumberFormat="1" applyFont="1" applyFill="1" applyBorder="1" applyAlignment="1">
      <alignment wrapText="1"/>
    </xf>
    <xf numFmtId="2" fontId="9" fillId="0" borderId="11" xfId="0" applyNumberFormat="1" applyFont="1" applyFill="1" applyBorder="1" applyAlignment="1">
      <alignment wrapText="1"/>
    </xf>
    <xf numFmtId="2" fontId="9" fillId="0" borderId="1" xfId="0" applyNumberFormat="1" applyFont="1" applyFill="1" applyBorder="1" applyAlignment="1">
      <alignment wrapText="1"/>
    </xf>
    <xf numFmtId="2" fontId="9" fillId="0" borderId="5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wrapText="1"/>
    </xf>
    <xf numFmtId="2" fontId="9" fillId="0" borderId="0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wrapText="1"/>
    </xf>
    <xf numFmtId="0" fontId="9" fillId="0" borderId="6" xfId="0" applyNumberFormat="1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6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center" wrapText="1"/>
    </xf>
    <xf numFmtId="49" fontId="9" fillId="0" borderId="6" xfId="0" applyNumberFormat="1" applyFont="1" applyFill="1" applyBorder="1" applyAlignment="1">
      <alignment horizontal="center" wrapText="1"/>
    </xf>
    <xf numFmtId="0" fontId="9" fillId="0" borderId="5" xfId="0" applyNumberFormat="1" applyFont="1" applyFill="1" applyBorder="1" applyAlignment="1">
      <alignment wrapText="1"/>
    </xf>
    <xf numFmtId="0" fontId="9" fillId="0" borderId="13" xfId="0" applyNumberFormat="1" applyFont="1" applyFill="1" applyBorder="1" applyAlignment="1">
      <alignment horizontal="center" wrapText="1"/>
    </xf>
    <xf numFmtId="0" fontId="9" fillId="0" borderId="12" xfId="0" applyFont="1" applyFill="1" applyBorder="1" applyAlignment="1">
      <alignment wrapText="1"/>
    </xf>
    <xf numFmtId="0" fontId="11" fillId="0" borderId="9" xfId="0" applyFont="1" applyFill="1" applyBorder="1" applyAlignment="1">
      <alignment horizontal="center" wrapText="1"/>
    </xf>
    <xf numFmtId="0" fontId="9" fillId="0" borderId="10" xfId="0" applyFont="1" applyFill="1" applyBorder="1" applyAlignment="1">
      <alignment horizontal="center" wrapText="1"/>
    </xf>
    <xf numFmtId="2" fontId="11" fillId="0" borderId="9" xfId="0" applyNumberFormat="1" applyFont="1" applyFill="1" applyBorder="1" applyAlignment="1">
      <alignment horizontal="center" wrapText="1"/>
    </xf>
    <xf numFmtId="0" fontId="9" fillId="0" borderId="9" xfId="0" applyFont="1" applyFill="1" applyBorder="1" applyAlignment="1">
      <alignment wrapText="1"/>
    </xf>
    <xf numFmtId="0" fontId="11" fillId="0" borderId="9" xfId="0" applyNumberFormat="1" applyFont="1" applyFill="1" applyBorder="1" applyAlignment="1">
      <alignment horizontal="center" wrapText="1"/>
    </xf>
    <xf numFmtId="0" fontId="9" fillId="0" borderId="9" xfId="0" applyNumberFormat="1" applyFont="1" applyFill="1" applyBorder="1" applyAlignment="1">
      <alignment wrapText="1"/>
    </xf>
    <xf numFmtId="0" fontId="9" fillId="0" borderId="3" xfId="0" applyNumberFormat="1" applyFont="1" applyFill="1" applyBorder="1" applyAlignment="1">
      <alignment horizontal="center" wrapText="1"/>
    </xf>
    <xf numFmtId="0" fontId="9" fillId="0" borderId="1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horizontal="right" wrapText="1"/>
    </xf>
    <xf numFmtId="2" fontId="9" fillId="0" borderId="2" xfId="0" applyNumberFormat="1" applyFont="1" applyFill="1" applyBorder="1" applyAlignment="1">
      <alignment wrapText="1"/>
    </xf>
    <xf numFmtId="0" fontId="11" fillId="0" borderId="3" xfId="0" applyFont="1" applyFill="1" applyBorder="1" applyAlignment="1">
      <alignment wrapText="1"/>
    </xf>
    <xf numFmtId="49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wrapText="1"/>
    </xf>
    <xf numFmtId="164" fontId="9" fillId="0" borderId="6" xfId="0" applyNumberFormat="1" applyFont="1" applyFill="1" applyBorder="1" applyAlignment="1">
      <alignment horizontal="center" wrapText="1"/>
    </xf>
    <xf numFmtId="165" fontId="9" fillId="0" borderId="0" xfId="0" applyNumberFormat="1" applyFont="1" applyFill="1" applyBorder="1" applyAlignment="1">
      <alignment horizontal="center" wrapText="1"/>
    </xf>
    <xf numFmtId="165" fontId="9" fillId="0" borderId="6" xfId="0" applyNumberFormat="1" applyFont="1" applyFill="1" applyBorder="1" applyAlignment="1">
      <alignment horizontal="center" wrapText="1"/>
    </xf>
    <xf numFmtId="2" fontId="9" fillId="0" borderId="13" xfId="0" applyNumberFormat="1" applyFont="1" applyFill="1" applyBorder="1" applyAlignment="1">
      <alignment horizontal="center" wrapText="1"/>
    </xf>
    <xf numFmtId="0" fontId="9" fillId="0" borderId="13" xfId="0" applyFont="1" applyFill="1" applyBorder="1" applyAlignment="1">
      <alignment wrapText="1"/>
    </xf>
    <xf numFmtId="0" fontId="9" fillId="0" borderId="12" xfId="0" applyNumberFormat="1" applyFont="1" applyFill="1" applyBorder="1" applyAlignment="1">
      <alignment horizontal="center" wrapText="1"/>
    </xf>
    <xf numFmtId="0" fontId="9" fillId="0" borderId="9" xfId="0" applyNumberFormat="1" applyFont="1" applyFill="1" applyBorder="1" applyAlignment="1">
      <alignment horizontal="center" wrapText="1"/>
    </xf>
    <xf numFmtId="2" fontId="11" fillId="0" borderId="12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wrapText="1"/>
    </xf>
    <xf numFmtId="0" fontId="8" fillId="0" borderId="0" xfId="0" applyFont="1" applyFill="1" applyBorder="1"/>
    <xf numFmtId="49" fontId="9" fillId="0" borderId="6" xfId="0" applyNumberFormat="1" applyFont="1" applyFill="1" applyBorder="1" applyAlignment="1">
      <alignment horizontal="center"/>
    </xf>
    <xf numFmtId="0" fontId="9" fillId="0" borderId="0" xfId="0" applyNumberFormat="1" applyFont="1" applyFill="1" applyBorder="1" applyAlignment="1">
      <alignment horizontal="center"/>
    </xf>
    <xf numFmtId="0" fontId="9" fillId="0" borderId="6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horizontal="center"/>
    </xf>
    <xf numFmtId="2" fontId="9" fillId="0" borderId="0" xfId="0" applyNumberFormat="1" applyFont="1" applyFill="1" applyBorder="1"/>
    <xf numFmtId="0" fontId="9" fillId="0" borderId="5" xfId="0" applyFont="1" applyFill="1" applyBorder="1"/>
    <xf numFmtId="0" fontId="9" fillId="0" borderId="0" xfId="0" applyFont="1" applyFill="1" applyBorder="1"/>
    <xf numFmtId="0" fontId="9" fillId="0" borderId="12" xfId="0" applyFont="1" applyFill="1" applyBorder="1"/>
    <xf numFmtId="2" fontId="11" fillId="0" borderId="9" xfId="0" applyNumberFormat="1" applyFont="1" applyFill="1" applyBorder="1" applyAlignment="1">
      <alignment horizontal="center"/>
    </xf>
    <xf numFmtId="0" fontId="9" fillId="0" borderId="10" xfId="0" applyNumberFormat="1" applyFont="1" applyFill="1" applyBorder="1" applyAlignment="1">
      <alignment horizontal="center"/>
    </xf>
    <xf numFmtId="0" fontId="9" fillId="0" borderId="9" xfId="0" applyNumberFormat="1" applyFont="1" applyFill="1" applyBorder="1" applyAlignment="1">
      <alignment horizontal="center"/>
    </xf>
    <xf numFmtId="2" fontId="11" fillId="0" borderId="10" xfId="0" applyNumberFormat="1" applyFont="1" applyFill="1" applyBorder="1" applyAlignment="1">
      <alignment horizontal="center"/>
    </xf>
    <xf numFmtId="0" fontId="11" fillId="0" borderId="12" xfId="0" applyFont="1" applyFill="1" applyBorder="1" applyAlignment="1">
      <alignment wrapText="1"/>
    </xf>
    <xf numFmtId="2" fontId="11" fillId="0" borderId="9" xfId="0" applyNumberFormat="1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right" wrapText="1"/>
    </xf>
    <xf numFmtId="49" fontId="9" fillId="0" borderId="0" xfId="0" applyNumberFormat="1" applyFont="1" applyFill="1" applyBorder="1" applyAlignment="1">
      <alignment horizontal="right" wrapText="1"/>
    </xf>
    <xf numFmtId="0" fontId="9" fillId="0" borderId="4" xfId="0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wrapText="1"/>
    </xf>
    <xf numFmtId="0" fontId="11" fillId="0" borderId="12" xfId="0" applyFont="1" applyFill="1" applyBorder="1" applyAlignment="1">
      <alignment horizontal="center" wrapText="1"/>
    </xf>
    <xf numFmtId="2" fontId="11" fillId="0" borderId="10" xfId="0" applyNumberFormat="1" applyFont="1" applyFill="1" applyBorder="1" applyAlignment="1">
      <alignment horizontal="center" wrapText="1"/>
    </xf>
    <xf numFmtId="0" fontId="9" fillId="0" borderId="5" xfId="0" applyNumberFormat="1" applyFont="1" applyFill="1" applyBorder="1" applyAlignment="1">
      <alignment horizontal="center"/>
    </xf>
    <xf numFmtId="2" fontId="9" fillId="0" borderId="11" xfId="0" applyNumberFormat="1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horizontal="center"/>
    </xf>
    <xf numFmtId="0" fontId="11" fillId="0" borderId="9" xfId="0" applyFont="1" applyFill="1" applyBorder="1" applyAlignment="1">
      <alignment wrapText="1"/>
    </xf>
    <xf numFmtId="49" fontId="9" fillId="0" borderId="3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right" wrapText="1"/>
    </xf>
    <xf numFmtId="1" fontId="11" fillId="0" borderId="9" xfId="0" applyNumberFormat="1" applyFont="1" applyFill="1" applyBorder="1" applyAlignment="1">
      <alignment horizontal="center" wrapText="1"/>
    </xf>
    <xf numFmtId="0" fontId="11" fillId="0" borderId="10" xfId="0" applyNumberFormat="1" applyFont="1" applyFill="1" applyBorder="1" applyAlignment="1">
      <alignment horizontal="center" wrapText="1"/>
    </xf>
    <xf numFmtId="164" fontId="9" fillId="0" borderId="5" xfId="0" applyNumberFormat="1" applyFont="1" applyFill="1" applyBorder="1" applyAlignment="1">
      <alignment horizontal="center" wrapText="1"/>
    </xf>
    <xf numFmtId="0" fontId="9" fillId="0" borderId="11" xfId="0" applyNumberFormat="1" applyFont="1" applyFill="1" applyBorder="1" applyAlignment="1">
      <alignment horizontal="center" wrapText="1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0" fontId="11" fillId="0" borderId="9" xfId="0" applyNumberFormat="1" applyFont="1" applyFill="1" applyBorder="1" applyAlignment="1">
      <alignment horizontal="center"/>
    </xf>
    <xf numFmtId="0" fontId="9" fillId="0" borderId="12" xfId="0" applyNumberFormat="1" applyFont="1" applyFill="1" applyBorder="1" applyAlignment="1">
      <alignment horizontal="center"/>
    </xf>
    <xf numFmtId="2" fontId="11" fillId="0" borderId="0" xfId="0" applyNumberFormat="1" applyFont="1" applyFill="1" applyBorder="1" applyAlignment="1">
      <alignment horizontal="center" wrapText="1"/>
    </xf>
    <xf numFmtId="0" fontId="9" fillId="0" borderId="2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horizontal="center" wrapText="1"/>
    </xf>
    <xf numFmtId="0" fontId="9" fillId="0" borderId="12" xfId="0" applyFont="1" applyFill="1" applyBorder="1" applyAlignment="1">
      <alignment horizontal="center" wrapText="1"/>
    </xf>
    <xf numFmtId="0" fontId="9" fillId="0" borderId="2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wrapText="1"/>
    </xf>
    <xf numFmtId="164" fontId="9" fillId="0" borderId="0" xfId="0" applyNumberFormat="1" applyFont="1" applyFill="1" applyBorder="1" applyAlignment="1">
      <alignment horizontal="center"/>
    </xf>
    <xf numFmtId="164" fontId="9" fillId="0" borderId="6" xfId="0" applyNumberFormat="1" applyFont="1" applyFill="1" applyBorder="1" applyAlignment="1">
      <alignment horizontal="center"/>
    </xf>
    <xf numFmtId="2" fontId="8" fillId="0" borderId="12" xfId="0" applyNumberFormat="1" applyFont="1" applyFill="1" applyBorder="1" applyAlignment="1">
      <alignment horizontal="center" wrapText="1"/>
    </xf>
    <xf numFmtId="0" fontId="8" fillId="0" borderId="6" xfId="0" applyNumberFormat="1" applyFont="1" applyFill="1" applyBorder="1" applyAlignment="1">
      <alignment horizontal="center" wrapText="1"/>
    </xf>
    <xf numFmtId="49" fontId="8" fillId="0" borderId="0" xfId="0" applyNumberFormat="1" applyFont="1" applyFill="1" applyBorder="1" applyAlignment="1">
      <alignment horizontal="center" wrapText="1"/>
    </xf>
    <xf numFmtId="49" fontId="8" fillId="0" borderId="6" xfId="0" applyNumberFormat="1" applyFont="1" applyFill="1" applyBorder="1" applyAlignment="1">
      <alignment horizontal="center" wrapText="1"/>
    </xf>
    <xf numFmtId="2" fontId="8" fillId="0" borderId="0" xfId="0" applyNumberFormat="1" applyFont="1" applyFill="1" applyBorder="1" applyAlignment="1">
      <alignment horizontal="center" wrapText="1"/>
    </xf>
    <xf numFmtId="2" fontId="8" fillId="0" borderId="6" xfId="0" applyNumberFormat="1" applyFont="1" applyFill="1" applyBorder="1" applyAlignment="1">
      <alignment horizontal="center" wrapText="1"/>
    </xf>
    <xf numFmtId="0" fontId="8" fillId="0" borderId="6" xfId="0" applyFont="1" applyFill="1" applyBorder="1" applyAlignment="1">
      <alignment wrapText="1"/>
    </xf>
    <xf numFmtId="0" fontId="8" fillId="0" borderId="0" xfId="0" applyNumberFormat="1" applyFont="1" applyFill="1" applyBorder="1" applyAlignment="1">
      <alignment horizontal="center" wrapText="1"/>
    </xf>
    <xf numFmtId="164" fontId="8" fillId="0" borderId="0" xfId="0" applyNumberFormat="1" applyFont="1" applyFill="1" applyBorder="1" applyAlignment="1">
      <alignment horizontal="center" wrapText="1"/>
    </xf>
    <xf numFmtId="164" fontId="8" fillId="0" borderId="6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center" wrapText="1"/>
    </xf>
    <xf numFmtId="0" fontId="12" fillId="0" borderId="6" xfId="0" applyNumberFormat="1" applyFont="1" applyFill="1" applyBorder="1" applyAlignment="1">
      <alignment horizontal="center" wrapText="1"/>
    </xf>
    <xf numFmtId="0" fontId="12" fillId="0" borderId="6" xfId="0" applyFont="1" applyFill="1" applyBorder="1" applyAlignment="1">
      <alignment wrapText="1"/>
    </xf>
    <xf numFmtId="2" fontId="12" fillId="0" borderId="6" xfId="0" applyNumberFormat="1" applyFont="1" applyFill="1" applyBorder="1" applyAlignment="1">
      <alignment horizontal="center"/>
    </xf>
    <xf numFmtId="2" fontId="11" fillId="0" borderId="12" xfId="0" applyNumberFormat="1" applyFont="1" applyFill="1" applyBorder="1" applyAlignment="1">
      <alignment horizontal="center"/>
    </xf>
    <xf numFmtId="0" fontId="9" fillId="0" borderId="14" xfId="0" applyFont="1" applyFill="1" applyBorder="1" applyAlignment="1">
      <alignment horizontal="center" wrapText="1"/>
    </xf>
    <xf numFmtId="2" fontId="11" fillId="0" borderId="2" xfId="0" applyNumberFormat="1" applyFont="1" applyFill="1" applyBorder="1" applyAlignment="1">
      <alignment horizontal="center" wrapText="1"/>
    </xf>
    <xf numFmtId="2" fontId="11" fillId="0" borderId="3" xfId="0" applyNumberFormat="1" applyFont="1" applyFill="1" applyBorder="1" applyAlignment="1">
      <alignment horizontal="center" wrapText="1"/>
    </xf>
    <xf numFmtId="2" fontId="9" fillId="0" borderId="0" xfId="0" applyNumberFormat="1" applyFont="1" applyFill="1" applyAlignment="1">
      <alignment horizontal="center" wrapText="1"/>
    </xf>
    <xf numFmtId="0" fontId="12" fillId="0" borderId="9" xfId="0" applyNumberFormat="1" applyFont="1" applyFill="1" applyBorder="1" applyAlignment="1">
      <alignment horizontal="center" wrapText="1"/>
    </xf>
    <xf numFmtId="0" fontId="12" fillId="0" borderId="12" xfId="0" applyNumberFormat="1" applyFont="1" applyFill="1" applyBorder="1" applyAlignment="1">
      <alignment horizontal="center" wrapText="1"/>
    </xf>
    <xf numFmtId="2" fontId="12" fillId="0" borderId="12" xfId="0" applyNumberFormat="1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horizontal="center" wrapText="1"/>
    </xf>
    <xf numFmtId="0" fontId="12" fillId="0" borderId="9" xfId="0" applyFont="1" applyFill="1" applyBorder="1" applyAlignment="1">
      <alignment wrapText="1"/>
    </xf>
    <xf numFmtId="0" fontId="11" fillId="0" borderId="13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right" wrapText="1"/>
    </xf>
    <xf numFmtId="0" fontId="11" fillId="0" borderId="0" xfId="0" applyNumberFormat="1" applyFont="1" applyFill="1" applyAlignment="1">
      <alignment wrapText="1"/>
    </xf>
    <xf numFmtId="0" fontId="9" fillId="0" borderId="4" xfId="0" applyNumberFormat="1" applyFont="1" applyFill="1" applyBorder="1" applyAlignment="1">
      <alignment horizontal="center" wrapText="1"/>
    </xf>
    <xf numFmtId="0" fontId="9" fillId="0" borderId="2" xfId="0" applyNumberFormat="1" applyFont="1" applyFill="1" applyBorder="1" applyAlignment="1">
      <alignment horizontal="right" wrapText="1"/>
    </xf>
    <xf numFmtId="0" fontId="9" fillId="0" borderId="6" xfId="0" applyFont="1" applyFill="1" applyBorder="1" applyAlignment="1">
      <alignment vertical="center" wrapText="1"/>
    </xf>
    <xf numFmtId="0" fontId="11" fillId="0" borderId="9" xfId="0" applyFont="1" applyFill="1" applyBorder="1" applyAlignment="1">
      <alignment horizontal="center"/>
    </xf>
    <xf numFmtId="0" fontId="9" fillId="0" borderId="9" xfId="0" applyNumberFormat="1" applyFont="1" applyFill="1" applyBorder="1"/>
    <xf numFmtId="0" fontId="11" fillId="0" borderId="12" xfId="0" applyFont="1" applyFill="1" applyBorder="1"/>
    <xf numFmtId="0" fontId="11" fillId="0" borderId="0" xfId="0" applyFont="1" applyFill="1" applyBorder="1"/>
    <xf numFmtId="0" fontId="11" fillId="0" borderId="2" xfId="0" applyNumberFormat="1" applyFont="1" applyFill="1" applyBorder="1" applyAlignment="1">
      <alignment horizontal="center"/>
    </xf>
    <xf numFmtId="0" fontId="11" fillId="0" borderId="0" xfId="0" applyNumberFormat="1" applyFont="1" applyFill="1" applyBorder="1" applyAlignment="1">
      <alignment horizontal="center"/>
    </xf>
    <xf numFmtId="0" fontId="9" fillId="0" borderId="16" xfId="0" applyNumberFormat="1" applyFont="1" applyFill="1" applyBorder="1" applyAlignment="1">
      <alignment horizontal="center" wrapText="1"/>
    </xf>
    <xf numFmtId="0" fontId="11" fillId="0" borderId="6" xfId="0" applyFont="1" applyFill="1" applyBorder="1" applyAlignment="1">
      <alignment wrapText="1"/>
    </xf>
    <xf numFmtId="3" fontId="9" fillId="0" borderId="6" xfId="0" applyNumberFormat="1" applyFont="1" applyFill="1" applyBorder="1" applyAlignment="1">
      <alignment horizontal="center" wrapText="1"/>
    </xf>
    <xf numFmtId="0" fontId="10" fillId="0" borderId="0" xfId="0" applyFont="1" applyFill="1"/>
    <xf numFmtId="2" fontId="11" fillId="0" borderId="16" xfId="0" applyNumberFormat="1" applyFont="1" applyFill="1" applyBorder="1" applyAlignment="1">
      <alignment horizontal="center" wrapText="1"/>
    </xf>
    <xf numFmtId="49" fontId="12" fillId="0" borderId="0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wrapText="1"/>
    </xf>
    <xf numFmtId="0" fontId="9" fillId="0" borderId="6" xfId="0" applyFont="1" applyFill="1" applyBorder="1"/>
    <xf numFmtId="1" fontId="9" fillId="0" borderId="6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/>
    <xf numFmtId="0" fontId="9" fillId="0" borderId="16" xfId="0" applyFont="1" applyFill="1" applyBorder="1" applyAlignment="1">
      <alignment horizontal="center" wrapText="1"/>
    </xf>
    <xf numFmtId="49" fontId="9" fillId="0" borderId="2" xfId="0" applyNumberFormat="1" applyFont="1" applyFill="1" applyBorder="1" applyAlignment="1">
      <alignment horizontal="center" wrapText="1"/>
    </xf>
    <xf numFmtId="49" fontId="9" fillId="0" borderId="3" xfId="0" applyNumberFormat="1" applyFont="1" applyFill="1" applyBorder="1" applyAlignment="1">
      <alignment horizontal="right" wrapText="1"/>
    </xf>
    <xf numFmtId="49" fontId="9" fillId="0" borderId="6" xfId="0" applyNumberFormat="1" applyFont="1" applyFill="1" applyBorder="1" applyAlignment="1">
      <alignment horizontal="right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0" fontId="9" fillId="0" borderId="17" xfId="0" applyFont="1" applyFill="1" applyBorder="1" applyAlignment="1">
      <alignment wrapText="1"/>
    </xf>
    <xf numFmtId="2" fontId="11" fillId="0" borderId="0" xfId="0" applyNumberFormat="1" applyFont="1" applyFill="1" applyAlignment="1">
      <alignment horizontal="center" wrapText="1"/>
    </xf>
    <xf numFmtId="0" fontId="9" fillId="0" borderId="8" xfId="0" applyFont="1" applyFill="1" applyBorder="1" applyAlignment="1">
      <alignment horizontal="center" wrapText="1"/>
    </xf>
    <xf numFmtId="2" fontId="9" fillId="0" borderId="16" xfId="0" applyNumberFormat="1" applyFont="1" applyFill="1" applyBorder="1" applyAlignment="1">
      <alignment horizontal="center" wrapText="1"/>
    </xf>
    <xf numFmtId="0" fontId="8" fillId="0" borderId="5" xfId="0" applyFont="1" applyFill="1" applyBorder="1" applyAlignment="1">
      <alignment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Alignment="1">
      <alignment horizontal="right" wrapText="1"/>
    </xf>
    <xf numFmtId="1" fontId="9" fillId="0" borderId="0" xfId="0" applyNumberFormat="1" applyFont="1" applyFill="1" applyAlignment="1">
      <alignment wrapText="1"/>
    </xf>
    <xf numFmtId="1" fontId="11" fillId="0" borderId="0" xfId="0" applyNumberFormat="1" applyFont="1" applyFill="1" applyAlignment="1">
      <alignment wrapText="1"/>
    </xf>
    <xf numFmtId="2" fontId="11" fillId="0" borderId="0" xfId="0" applyNumberFormat="1" applyFont="1" applyFill="1" applyAlignment="1">
      <alignment wrapText="1"/>
    </xf>
    <xf numFmtId="0" fontId="11" fillId="0" borderId="0" xfId="0" applyFont="1" applyFill="1" applyAlignment="1">
      <alignment horizontal="left" wrapText="1"/>
    </xf>
    <xf numFmtId="1" fontId="11" fillId="0" borderId="0" xfId="0" applyNumberFormat="1" applyFont="1" applyFill="1" applyAlignment="1">
      <alignment horizontal="left" wrapText="1"/>
    </xf>
    <xf numFmtId="0" fontId="11" fillId="0" borderId="0" xfId="0" applyNumberFormat="1" applyFont="1" applyFill="1" applyAlignment="1">
      <alignment horizontal="left" wrapText="1"/>
    </xf>
    <xf numFmtId="2" fontId="11" fillId="0" borderId="0" xfId="0" applyNumberFormat="1" applyFont="1" applyFill="1" applyAlignment="1">
      <alignment horizontal="left" wrapText="1"/>
    </xf>
    <xf numFmtId="2" fontId="9" fillId="0" borderId="0" xfId="0" applyNumberFormat="1" applyFont="1" applyFill="1" applyAlignment="1">
      <alignment horizontal="left" wrapText="1"/>
    </xf>
    <xf numFmtId="1" fontId="11" fillId="0" borderId="0" xfId="0" applyNumberFormat="1" applyFont="1" applyFill="1" applyBorder="1" applyAlignment="1">
      <alignment wrapText="1"/>
    </xf>
    <xf numFmtId="0" fontId="11" fillId="0" borderId="0" xfId="0" applyNumberFormat="1" applyFont="1" applyFill="1" applyBorder="1" applyAlignment="1">
      <alignment wrapText="1"/>
    </xf>
    <xf numFmtId="2" fontId="11" fillId="0" borderId="0" xfId="0" applyNumberFormat="1" applyFont="1" applyFill="1" applyBorder="1" applyAlignment="1">
      <alignment wrapText="1"/>
    </xf>
    <xf numFmtId="0" fontId="11" fillId="0" borderId="0" xfId="0" applyNumberFormat="1" applyFont="1" applyFill="1" applyAlignment="1">
      <alignment horizontal="center" wrapText="1"/>
    </xf>
    <xf numFmtId="2" fontId="11" fillId="0" borderId="0" xfId="0" applyNumberFormat="1" applyFont="1" applyFill="1" applyAlignment="1">
      <alignment horizontal="right" wrapText="1"/>
    </xf>
    <xf numFmtId="0" fontId="11" fillId="0" borderId="0" xfId="0" applyNumberFormat="1" applyFont="1" applyFill="1" applyAlignment="1">
      <alignment horizontal="right" wrapText="1"/>
    </xf>
    <xf numFmtId="164" fontId="9" fillId="0" borderId="0" xfId="0" applyNumberFormat="1" applyFont="1" applyFill="1" applyAlignment="1">
      <alignment wrapText="1"/>
    </xf>
    <xf numFmtId="164" fontId="11" fillId="0" borderId="0" xfId="0" applyNumberFormat="1" applyFont="1" applyFill="1" applyAlignment="1">
      <alignment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horizontal="left" wrapText="1"/>
    </xf>
    <xf numFmtId="2" fontId="9" fillId="0" borderId="9" xfId="0" applyNumberFormat="1" applyFont="1" applyFill="1" applyBorder="1" applyAlignment="1">
      <alignment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0" borderId="19" xfId="0" applyNumberFormat="1" applyFont="1" applyFill="1" applyBorder="1" applyAlignment="1">
      <alignment horizontal="center" wrapText="1"/>
    </xf>
    <xf numFmtId="0" fontId="13" fillId="0" borderId="0" xfId="0" applyFont="1" applyFill="1" applyBorder="1"/>
    <xf numFmtId="0" fontId="13" fillId="0" borderId="6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>
      <alignment horizontal="center"/>
    </xf>
    <xf numFmtId="2" fontId="13" fillId="0" borderId="6" xfId="0" applyNumberFormat="1" applyFont="1" applyFill="1" applyBorder="1" applyAlignment="1">
      <alignment horizontal="center"/>
    </xf>
    <xf numFmtId="0" fontId="13" fillId="0" borderId="6" xfId="0" applyFont="1" applyFill="1" applyBorder="1" applyAlignment="1">
      <alignment wrapText="1"/>
    </xf>
    <xf numFmtId="0" fontId="13" fillId="0" borderId="0" xfId="0" applyFont="1" applyFill="1" applyBorder="1" applyAlignment="1">
      <alignment wrapText="1"/>
    </xf>
    <xf numFmtId="0" fontId="14" fillId="0" borderId="0" xfId="0" applyFont="1" applyFill="1" applyBorder="1" applyAlignment="1">
      <alignment wrapText="1"/>
    </xf>
    <xf numFmtId="2" fontId="13" fillId="0" borderId="0" xfId="0" applyNumberFormat="1" applyFont="1" applyFill="1" applyBorder="1"/>
    <xf numFmtId="0" fontId="13" fillId="0" borderId="6" xfId="0" applyNumberFormat="1" applyFont="1" applyFill="1" applyBorder="1" applyAlignment="1">
      <alignment horizontal="center" wrapText="1"/>
    </xf>
    <xf numFmtId="2" fontId="13" fillId="0" borderId="0" xfId="0" applyNumberFormat="1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horizontal="center" wrapText="1"/>
    </xf>
    <xf numFmtId="2" fontId="13" fillId="0" borderId="5" xfId="0" applyNumberFormat="1" applyFont="1" applyFill="1" applyBorder="1" applyAlignment="1">
      <alignment horizontal="center" wrapText="1"/>
    </xf>
    <xf numFmtId="0" fontId="13" fillId="0" borderId="5" xfId="0" applyNumberFormat="1" applyFont="1" applyFill="1" applyBorder="1" applyAlignment="1">
      <alignment horizontal="center" wrapText="1"/>
    </xf>
    <xf numFmtId="2" fontId="13" fillId="0" borderId="11" xfId="0" applyNumberFormat="1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horizontal="center" wrapText="1"/>
    </xf>
    <xf numFmtId="0" fontId="9" fillId="0" borderId="5" xfId="0" applyFont="1" applyFill="1" applyBorder="1" applyAlignment="1">
      <alignment vertical="center" wrapText="1"/>
    </xf>
    <xf numFmtId="0" fontId="8" fillId="0" borderId="6" xfId="1" applyFont="1" applyFill="1" applyBorder="1" applyAlignment="1">
      <alignment horizontal="center" vertical="center"/>
    </xf>
    <xf numFmtId="2" fontId="11" fillId="0" borderId="13" xfId="0" applyNumberFormat="1" applyFont="1" applyFill="1" applyBorder="1" applyAlignment="1">
      <alignment horizontal="center" wrapText="1"/>
    </xf>
    <xf numFmtId="0" fontId="6" fillId="0" borderId="0" xfId="0" applyFont="1" applyFill="1" applyAlignment="1"/>
    <xf numFmtId="2" fontId="6" fillId="0" borderId="0" xfId="0" applyNumberFormat="1" applyFont="1" applyFill="1" applyAlignment="1">
      <alignment horizontal="center"/>
    </xf>
    <xf numFmtId="2" fontId="4" fillId="0" borderId="0" xfId="0" applyNumberFormat="1" applyFont="1" applyFill="1" applyAlignment="1"/>
    <xf numFmtId="0" fontId="6" fillId="0" borderId="0" xfId="0" applyNumberFormat="1" applyFont="1" applyFill="1" applyAlignment="1">
      <alignment horizontal="center"/>
    </xf>
    <xf numFmtId="0" fontId="4" fillId="0" borderId="0" xfId="0" applyFont="1" applyFill="1" applyAlignment="1"/>
    <xf numFmtId="0" fontId="4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wrapText="1"/>
    </xf>
    <xf numFmtId="0" fontId="6" fillId="0" borderId="0" xfId="0" applyNumberFormat="1" applyFont="1" applyFill="1" applyAlignment="1">
      <alignment wrapText="1"/>
    </xf>
    <xf numFmtId="2" fontId="6" fillId="0" borderId="0" xfId="0" applyNumberFormat="1" applyFont="1" applyFill="1" applyAlignment="1">
      <alignment wrapText="1"/>
    </xf>
    <xf numFmtId="2" fontId="4" fillId="0" borderId="0" xfId="0" applyNumberFormat="1" applyFont="1" applyFill="1" applyAlignment="1">
      <alignment wrapText="1"/>
    </xf>
    <xf numFmtId="0" fontId="3" fillId="0" borderId="11" xfId="0" applyFont="1" applyFill="1" applyBorder="1" applyAlignment="1">
      <alignment wrapText="1"/>
    </xf>
    <xf numFmtId="2" fontId="3" fillId="0" borderId="6" xfId="0" applyNumberFormat="1" applyFont="1" applyFill="1" applyBorder="1"/>
    <xf numFmtId="0" fontId="4" fillId="0" borderId="12" xfId="0" applyFont="1" applyFill="1" applyBorder="1" applyAlignment="1">
      <alignment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0" fontId="4" fillId="0" borderId="12" xfId="0" applyNumberFormat="1" applyFont="1" applyFill="1" applyBorder="1" applyAlignment="1">
      <alignment horizontal="center"/>
    </xf>
    <xf numFmtId="0" fontId="4" fillId="0" borderId="10" xfId="0" applyNumberFormat="1" applyFont="1" applyFill="1" applyBorder="1" applyAlignment="1">
      <alignment horizontal="center"/>
    </xf>
    <xf numFmtId="2" fontId="3" fillId="0" borderId="3" xfId="0" applyNumberFormat="1" applyFont="1" applyFill="1" applyBorder="1" applyAlignment="1">
      <alignment horizontal="center"/>
    </xf>
    <xf numFmtId="0" fontId="6" fillId="0" borderId="3" xfId="0" applyNumberFormat="1" applyFont="1" applyFill="1" applyBorder="1" applyAlignment="1">
      <alignment horizontal="center"/>
    </xf>
    <xf numFmtId="0" fontId="6" fillId="0" borderId="1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2" fontId="4" fillId="0" borderId="10" xfId="0" applyNumberFormat="1" applyFont="1" applyFill="1" applyBorder="1" applyAlignment="1">
      <alignment horizontal="center" wrapText="1"/>
    </xf>
    <xf numFmtId="0" fontId="4" fillId="0" borderId="3" xfId="0" applyNumberFormat="1" applyFont="1" applyFill="1" applyBorder="1" applyAlignment="1">
      <alignment horizontal="center" wrapText="1"/>
    </xf>
    <xf numFmtId="2" fontId="4" fillId="0" borderId="0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 wrapText="1"/>
    </xf>
    <xf numFmtId="2" fontId="4" fillId="0" borderId="3" xfId="0" applyNumberFormat="1" applyFont="1" applyFill="1" applyBorder="1" applyAlignment="1">
      <alignment horizontal="center" wrapText="1"/>
    </xf>
    <xf numFmtId="2" fontId="4" fillId="0" borderId="1" xfId="0" applyNumberFormat="1" applyFont="1" applyFill="1" applyBorder="1" applyAlignment="1">
      <alignment wrapText="1"/>
    </xf>
    <xf numFmtId="0" fontId="4" fillId="0" borderId="12" xfId="0" applyFont="1" applyFill="1" applyBorder="1"/>
    <xf numFmtId="0" fontId="4" fillId="0" borderId="9" xfId="0" applyNumberFormat="1" applyFont="1" applyFill="1" applyBorder="1"/>
    <xf numFmtId="0" fontId="6" fillId="0" borderId="12" xfId="0" applyFont="1" applyFill="1" applyBorder="1"/>
    <xf numFmtId="2" fontId="4" fillId="0" borderId="6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0" fontId="4" fillId="0" borderId="6" xfId="0" applyNumberFormat="1" applyFont="1" applyFill="1" applyBorder="1" applyAlignment="1">
      <alignment horizontal="center"/>
    </xf>
    <xf numFmtId="2" fontId="4" fillId="0" borderId="0" xfId="0" applyNumberFormat="1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 wrapText="1"/>
    </xf>
    <xf numFmtId="0" fontId="13" fillId="0" borderId="6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>
      <alignment horizontal="center" vertical="center" wrapText="1"/>
    </xf>
    <xf numFmtId="164" fontId="13" fillId="0" borderId="6" xfId="0" applyNumberFormat="1" applyFont="1" applyFill="1" applyBorder="1" applyAlignment="1">
      <alignment horizontal="center" vertical="center" wrapText="1"/>
    </xf>
    <xf numFmtId="49" fontId="13" fillId="0" borderId="6" xfId="0" applyNumberFormat="1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13" fillId="0" borderId="0" xfId="0" applyNumberFormat="1" applyFont="1" applyFill="1" applyBorder="1" applyAlignment="1">
      <alignment horizontal="center" vertical="center" wrapText="1"/>
    </xf>
    <xf numFmtId="164" fontId="13" fillId="0" borderId="0" xfId="0" applyNumberFormat="1" applyFont="1" applyFill="1" applyBorder="1" applyAlignment="1">
      <alignment horizontal="center" wrapText="1"/>
    </xf>
    <xf numFmtId="164" fontId="13" fillId="0" borderId="6" xfId="0" applyNumberFormat="1" applyFont="1" applyFill="1" applyBorder="1" applyAlignment="1">
      <alignment horizontal="center" wrapText="1"/>
    </xf>
    <xf numFmtId="49" fontId="13" fillId="0" borderId="6" xfId="0" applyNumberFormat="1" applyFont="1" applyFill="1" applyBorder="1" applyAlignment="1">
      <alignment horizontal="center" wrapText="1"/>
    </xf>
    <xf numFmtId="164" fontId="13" fillId="0" borderId="11" xfId="0" applyNumberFormat="1" applyFont="1" applyFill="1" applyBorder="1" applyAlignment="1">
      <alignment horizontal="center" wrapText="1"/>
    </xf>
    <xf numFmtId="2" fontId="13" fillId="0" borderId="13" xfId="0" applyNumberFormat="1" applyFont="1" applyFill="1" applyBorder="1" applyAlignment="1">
      <alignment horizontal="center" wrapText="1"/>
    </xf>
    <xf numFmtId="0" fontId="13" fillId="0" borderId="0" xfId="0" applyNumberFormat="1" applyFont="1" applyFill="1" applyBorder="1" applyAlignment="1">
      <alignment horizontal="center"/>
    </xf>
    <xf numFmtId="2" fontId="13" fillId="0" borderId="5" xfId="0" applyNumberFormat="1" applyFont="1" applyFill="1" applyBorder="1" applyAlignment="1">
      <alignment horizontal="center"/>
    </xf>
    <xf numFmtId="0" fontId="14" fillId="0" borderId="0" xfId="0" applyFont="1" applyFill="1" applyBorder="1"/>
    <xf numFmtId="0" fontId="13" fillId="0" borderId="11" xfId="0" applyNumberFormat="1" applyFont="1" applyFill="1" applyBorder="1" applyAlignment="1">
      <alignment horizontal="center"/>
    </xf>
    <xf numFmtId="0" fontId="13" fillId="0" borderId="5" xfId="0" applyNumberFormat="1" applyFont="1" applyFill="1" applyBorder="1" applyAlignment="1">
      <alignment horizontal="center"/>
    </xf>
    <xf numFmtId="0" fontId="13" fillId="0" borderId="5" xfId="0" applyFont="1" applyFill="1" applyBorder="1" applyAlignment="1">
      <alignment wrapText="1"/>
    </xf>
    <xf numFmtId="0" fontId="13" fillId="0" borderId="0" xfId="0" applyFont="1" applyFill="1" applyBorder="1" applyAlignment="1">
      <alignment vertical="center" wrapText="1"/>
    </xf>
    <xf numFmtId="0" fontId="13" fillId="0" borderId="5" xfId="0" applyNumberFormat="1" applyFont="1" applyFill="1" applyBorder="1" applyAlignment="1">
      <alignment horizontal="center" vertical="center" wrapText="1"/>
    </xf>
    <xf numFmtId="49" fontId="3" fillId="0" borderId="0" xfId="0" applyNumberFormat="1" applyFont="1" applyFill="1" applyBorder="1" applyAlignment="1">
      <alignment horizontal="center" wrapText="1"/>
    </xf>
    <xf numFmtId="0" fontId="13" fillId="0" borderId="6" xfId="0" applyFont="1" applyFill="1" applyBorder="1" applyAlignment="1">
      <alignment horizontal="center" wrapText="1"/>
    </xf>
    <xf numFmtId="0" fontId="13" fillId="0" borderId="0" xfId="0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vertical="top" wrapText="1"/>
    </xf>
    <xf numFmtId="0" fontId="3" fillId="0" borderId="0" xfId="0" applyNumberFormat="1" applyFont="1" applyFill="1" applyBorder="1" applyAlignment="1">
      <alignment horizontal="center" vertical="top" wrapText="1"/>
    </xf>
    <xf numFmtId="0" fontId="10" fillId="0" borderId="0" xfId="0" applyFont="1" applyFill="1" applyAlignment="1">
      <alignment vertical="center"/>
    </xf>
    <xf numFmtId="2" fontId="13" fillId="0" borderId="0" xfId="0" applyNumberFormat="1" applyFont="1" applyFill="1" applyBorder="1" applyAlignment="1">
      <alignment horizontal="center" vertical="center"/>
    </xf>
    <xf numFmtId="49" fontId="12" fillId="0" borderId="8" xfId="0" applyNumberFormat="1" applyFont="1" applyFill="1" applyBorder="1" applyAlignment="1">
      <alignment wrapText="1"/>
    </xf>
    <xf numFmtId="49" fontId="4" fillId="0" borderId="0" xfId="0" applyNumberFormat="1" applyFont="1" applyFill="1" applyBorder="1" applyAlignment="1">
      <alignment wrapText="1"/>
    </xf>
    <xf numFmtId="0" fontId="13" fillId="0" borderId="13" xfId="0" applyFont="1" applyFill="1" applyBorder="1" applyAlignment="1">
      <alignment horizontal="center"/>
    </xf>
    <xf numFmtId="0" fontId="13" fillId="0" borderId="13" xfId="0" applyNumberFormat="1" applyFont="1" applyFill="1" applyBorder="1" applyAlignment="1">
      <alignment horizontal="center"/>
    </xf>
    <xf numFmtId="2" fontId="13" fillId="0" borderId="13" xfId="0" applyNumberFormat="1" applyFont="1" applyFill="1" applyBorder="1" applyAlignment="1">
      <alignment horizontal="center"/>
    </xf>
    <xf numFmtId="0" fontId="13" fillId="0" borderId="5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/>
    </xf>
    <xf numFmtId="2" fontId="14" fillId="0" borderId="6" xfId="0" applyNumberFormat="1" applyFont="1" applyFill="1" applyBorder="1" applyAlignment="1">
      <alignment horizontal="center" vertical="center" wrapText="1"/>
    </xf>
    <xf numFmtId="166" fontId="9" fillId="0" borderId="0" xfId="0" applyNumberFormat="1" applyFont="1" applyFill="1" applyBorder="1" applyAlignment="1">
      <alignment horizontal="center" wrapText="1"/>
    </xf>
    <xf numFmtId="166" fontId="9" fillId="0" borderId="6" xfId="0" applyNumberFormat="1" applyFont="1" applyFill="1" applyBorder="1" applyAlignment="1">
      <alignment horizontal="center" wrapText="1"/>
    </xf>
    <xf numFmtId="0" fontId="10" fillId="0" borderId="0" xfId="0" applyFont="1" applyFill="1" applyBorder="1"/>
    <xf numFmtId="0" fontId="12" fillId="0" borderId="12" xfId="0" applyFont="1" applyFill="1" applyBorder="1" applyAlignment="1">
      <alignment wrapText="1"/>
    </xf>
    <xf numFmtId="0" fontId="12" fillId="0" borderId="10" xfId="0" applyNumberFormat="1" applyFont="1" applyFill="1" applyBorder="1" applyAlignment="1">
      <alignment horizontal="center" wrapText="1"/>
    </xf>
    <xf numFmtId="0" fontId="12" fillId="0" borderId="9" xfId="0" applyNumberFormat="1" applyFont="1" applyFill="1" applyBorder="1" applyAlignment="1">
      <alignment wrapText="1"/>
    </xf>
    <xf numFmtId="166" fontId="13" fillId="0" borderId="0" xfId="0" applyNumberFormat="1" applyFont="1" applyFill="1" applyBorder="1" applyAlignment="1">
      <alignment horizontal="center" wrapText="1"/>
    </xf>
    <xf numFmtId="166" fontId="9" fillId="0" borderId="0" xfId="0" applyNumberFormat="1" applyFont="1" applyFill="1" applyBorder="1" applyAlignment="1">
      <alignment wrapText="1"/>
    </xf>
    <xf numFmtId="166" fontId="9" fillId="0" borderId="6" xfId="0" applyNumberFormat="1" applyFont="1" applyFill="1" applyBorder="1" applyAlignment="1">
      <alignment horizontal="center" vertical="center" wrapText="1"/>
    </xf>
    <xf numFmtId="2" fontId="4" fillId="0" borderId="1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vertical="center" wrapText="1"/>
    </xf>
    <xf numFmtId="0" fontId="3" fillId="0" borderId="5" xfId="0" applyFont="1" applyFill="1" applyBorder="1" applyAlignment="1">
      <alignment vertical="center" wrapText="1"/>
    </xf>
    <xf numFmtId="0" fontId="5" fillId="0" borderId="0" xfId="0" applyFont="1" applyFill="1"/>
    <xf numFmtId="2" fontId="2" fillId="0" borderId="6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 applyBorder="1"/>
    <xf numFmtId="0" fontId="4" fillId="0" borderId="8" xfId="0" applyFont="1" applyFill="1" applyBorder="1" applyAlignment="1">
      <alignment wrapText="1"/>
    </xf>
    <xf numFmtId="2" fontId="4" fillId="0" borderId="8" xfId="0" applyNumberFormat="1" applyFont="1" applyFill="1" applyBorder="1" applyAlignment="1">
      <alignment horizontal="center" wrapText="1"/>
    </xf>
    <xf numFmtId="2" fontId="4" fillId="0" borderId="13" xfId="0" applyNumberFormat="1" applyFont="1" applyFill="1" applyBorder="1" applyAlignment="1">
      <alignment horizontal="center" wrapText="1"/>
    </xf>
    <xf numFmtId="0" fontId="9" fillId="0" borderId="18" xfId="0" applyFont="1" applyFill="1" applyBorder="1" applyAlignment="1">
      <alignment horizontal="center" wrapText="1"/>
    </xf>
    <xf numFmtId="0" fontId="4" fillId="0" borderId="0" xfId="0" applyFont="1" applyFill="1" applyAlignment="1">
      <alignment horizontal="left" wrapText="1"/>
    </xf>
    <xf numFmtId="0" fontId="3" fillId="0" borderId="3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horizontal="left" wrapText="1"/>
    </xf>
    <xf numFmtId="0" fontId="3" fillId="0" borderId="9" xfId="0" applyFont="1" applyFill="1" applyBorder="1" applyAlignment="1">
      <alignment horizontal="left" wrapText="1"/>
    </xf>
    <xf numFmtId="0" fontId="4" fillId="0" borderId="9" xfId="0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left" wrapText="1"/>
    </xf>
    <xf numFmtId="0" fontId="3" fillId="0" borderId="11" xfId="0" applyFont="1" applyFill="1" applyBorder="1" applyAlignment="1">
      <alignment horizontal="left" wrapText="1"/>
    </xf>
    <xf numFmtId="0" fontId="3" fillId="0" borderId="14" xfId="0" applyFont="1" applyFill="1" applyBorder="1" applyAlignment="1">
      <alignment horizontal="left" wrapText="1"/>
    </xf>
    <xf numFmtId="2" fontId="3" fillId="0" borderId="9" xfId="0" applyNumberFormat="1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wrapText="1"/>
    </xf>
    <xf numFmtId="0" fontId="3" fillId="0" borderId="8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horizontal="left" vertical="top" wrapText="1"/>
    </xf>
    <xf numFmtId="2" fontId="2" fillId="0" borderId="9" xfId="0" applyNumberFormat="1" applyFont="1" applyFill="1" applyBorder="1" applyAlignment="1">
      <alignment horizontal="left" wrapText="1"/>
    </xf>
    <xf numFmtId="0" fontId="3" fillId="0" borderId="2" xfId="0" applyFont="1" applyFill="1" applyBorder="1" applyAlignment="1">
      <alignment horizontal="left" wrapText="1"/>
    </xf>
    <xf numFmtId="0" fontId="4" fillId="0" borderId="6" xfId="0" applyFont="1" applyFill="1" applyBorder="1" applyAlignment="1">
      <alignment horizontal="left" wrapText="1"/>
    </xf>
    <xf numFmtId="2" fontId="6" fillId="0" borderId="9" xfId="0" applyNumberFormat="1" applyFont="1" applyFill="1" applyBorder="1" applyAlignment="1">
      <alignment horizontal="left" wrapText="1"/>
    </xf>
    <xf numFmtId="2" fontId="3" fillId="0" borderId="6" xfId="0" applyNumberFormat="1" applyFont="1" applyFill="1" applyBorder="1" applyAlignment="1">
      <alignment horizontal="left" wrapText="1"/>
    </xf>
    <xf numFmtId="0" fontId="3" fillId="0" borderId="6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left" wrapText="1"/>
    </xf>
    <xf numFmtId="0" fontId="2" fillId="0" borderId="6" xfId="0" applyFont="1" applyFill="1" applyBorder="1" applyAlignment="1">
      <alignment horizontal="left" wrapText="1"/>
    </xf>
    <xf numFmtId="2" fontId="2" fillId="0" borderId="6" xfId="0" applyNumberFormat="1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21" xfId="0" applyFont="1" applyFill="1" applyBorder="1" applyAlignment="1">
      <alignment horizontal="left" wrapText="1"/>
    </xf>
    <xf numFmtId="0" fontId="6" fillId="0" borderId="13" xfId="0" applyNumberFormat="1" applyFont="1" applyFill="1" applyBorder="1" applyAlignment="1">
      <alignment horizontal="left" wrapText="1"/>
    </xf>
    <xf numFmtId="164" fontId="3" fillId="0" borderId="0" xfId="0" applyNumberFormat="1" applyFont="1" applyFill="1" applyAlignment="1">
      <alignment horizontal="left" wrapText="1"/>
    </xf>
    <xf numFmtId="164" fontId="2" fillId="0" borderId="0" xfId="0" applyNumberFormat="1" applyFont="1" applyFill="1" applyAlignment="1">
      <alignment horizontal="left" wrapText="1"/>
    </xf>
    <xf numFmtId="0" fontId="9" fillId="0" borderId="0" xfId="0" applyFont="1" applyFill="1" applyAlignment="1">
      <alignment horizontal="left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3" xfId="0" applyFont="1" applyFill="1" applyBorder="1" applyAlignment="1">
      <alignment horizontal="left" vertical="center" wrapText="1"/>
    </xf>
    <xf numFmtId="2" fontId="13" fillId="0" borderId="6" xfId="0" applyNumberFormat="1" applyFont="1" applyFill="1" applyBorder="1" applyAlignment="1">
      <alignment horizontal="center" vertical="center" wrapText="1"/>
    </xf>
    <xf numFmtId="2" fontId="13" fillId="0" borderId="13" xfId="0" applyNumberFormat="1" applyFont="1" applyFill="1" applyBorder="1" applyAlignment="1">
      <alignment horizontal="center" vertical="center" wrapText="1"/>
    </xf>
    <xf numFmtId="2" fontId="13" fillId="0" borderId="6" xfId="0" applyNumberFormat="1" applyFont="1" applyFill="1" applyBorder="1" applyAlignment="1">
      <alignment horizontal="center" vertical="center"/>
    </xf>
    <xf numFmtId="2" fontId="13" fillId="0" borderId="5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/>
    </xf>
    <xf numFmtId="2" fontId="13" fillId="0" borderId="6" xfId="0" applyNumberFormat="1" applyFont="1" applyFill="1" applyBorder="1" applyAlignment="1">
      <alignment wrapText="1"/>
    </xf>
    <xf numFmtId="0" fontId="9" fillId="0" borderId="0" xfId="0" applyFont="1" applyFill="1" applyAlignment="1"/>
    <xf numFmtId="0" fontId="12" fillId="0" borderId="0" xfId="0" applyNumberFormat="1" applyFont="1" applyFill="1" applyAlignment="1">
      <alignment horizontal="center"/>
    </xf>
    <xf numFmtId="0" fontId="9" fillId="0" borderId="1" xfId="0" applyFont="1" applyFill="1" applyBorder="1" applyAlignment="1">
      <alignment wrapText="1"/>
    </xf>
    <xf numFmtId="0" fontId="9" fillId="0" borderId="7" xfId="0" applyFont="1" applyFill="1" applyBorder="1" applyAlignment="1">
      <alignment wrapText="1"/>
    </xf>
    <xf numFmtId="0" fontId="11" fillId="0" borderId="10" xfId="0" applyFont="1" applyFill="1" applyBorder="1" applyAlignment="1">
      <alignment wrapText="1"/>
    </xf>
    <xf numFmtId="0" fontId="17" fillId="0" borderId="0" xfId="0" applyFont="1" applyFill="1"/>
    <xf numFmtId="0" fontId="0" fillId="0" borderId="0" xfId="0" applyFont="1" applyFill="1"/>
    <xf numFmtId="0" fontId="8" fillId="0" borderId="15" xfId="0" applyFont="1" applyFill="1" applyBorder="1" applyAlignment="1">
      <alignment wrapText="1"/>
    </xf>
    <xf numFmtId="0" fontId="9" fillId="0" borderId="15" xfId="0" applyFont="1" applyFill="1" applyBorder="1" applyAlignment="1">
      <alignment wrapText="1"/>
    </xf>
    <xf numFmtId="0" fontId="11" fillId="0" borderId="10" xfId="0" applyFont="1" applyFill="1" applyBorder="1"/>
    <xf numFmtId="0" fontId="9" fillId="0" borderId="11" xfId="0" applyNumberFormat="1" applyFont="1" applyFill="1" applyBorder="1" applyAlignment="1">
      <alignment horizontal="center"/>
    </xf>
    <xf numFmtId="0" fontId="8" fillId="0" borderId="10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vertical="center" wrapText="1"/>
    </xf>
    <xf numFmtId="0" fontId="13" fillId="0" borderId="5" xfId="0" applyFont="1" applyFill="1" applyBorder="1"/>
    <xf numFmtId="0" fontId="12" fillId="0" borderId="10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wrapText="1"/>
    </xf>
    <xf numFmtId="0" fontId="11" fillId="0" borderId="1" xfId="0" applyFont="1" applyFill="1" applyBorder="1" applyAlignment="1">
      <alignment horizontal="left" wrapText="1"/>
    </xf>
    <xf numFmtId="0" fontId="8" fillId="0" borderId="5" xfId="0" applyFont="1" applyFill="1" applyBorder="1" applyAlignment="1">
      <alignment horizontal="left" vertical="center" wrapText="1"/>
    </xf>
    <xf numFmtId="0" fontId="11" fillId="0" borderId="7" xfId="0" applyFont="1" applyFill="1" applyBorder="1" applyAlignment="1">
      <alignment wrapText="1"/>
    </xf>
    <xf numFmtId="0" fontId="10" fillId="0" borderId="0" xfId="0" applyFont="1" applyFill="1" applyAlignment="1">
      <alignment horizontal="center" vertical="center"/>
    </xf>
    <xf numFmtId="0" fontId="12" fillId="0" borderId="5" xfId="0" applyFont="1" applyFill="1" applyBorder="1" applyAlignment="1">
      <alignment wrapText="1"/>
    </xf>
    <xf numFmtId="2" fontId="8" fillId="0" borderId="5" xfId="0" applyNumberFormat="1" applyFont="1" applyFill="1" applyBorder="1" applyAlignment="1">
      <alignment horizontal="center" wrapText="1"/>
    </xf>
    <xf numFmtId="2" fontId="8" fillId="0" borderId="11" xfId="0" applyNumberFormat="1" applyFont="1" applyFill="1" applyBorder="1" applyAlignment="1">
      <alignment horizont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left" wrapText="1"/>
    </xf>
    <xf numFmtId="0" fontId="11" fillId="0" borderId="1" xfId="0" applyFont="1" applyFill="1" applyBorder="1" applyAlignment="1">
      <alignment wrapText="1"/>
    </xf>
    <xf numFmtId="2" fontId="8" fillId="0" borderId="6" xfId="0" applyNumberFormat="1" applyFont="1" applyFill="1" applyBorder="1" applyAlignment="1">
      <alignment horizontal="left" wrapText="1"/>
    </xf>
    <xf numFmtId="2" fontId="10" fillId="0" borderId="0" xfId="0" applyNumberFormat="1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6" fillId="0" borderId="10" xfId="0" applyFont="1" applyFill="1" applyBorder="1" applyAlignment="1">
      <alignment wrapText="1"/>
    </xf>
    <xf numFmtId="0" fontId="18" fillId="0" borderId="0" xfId="0" applyFont="1" applyFill="1"/>
    <xf numFmtId="0" fontId="2" fillId="0" borderId="15" xfId="0" applyFont="1" applyFill="1" applyBorder="1" applyAlignment="1">
      <alignment wrapText="1"/>
    </xf>
    <xf numFmtId="0" fontId="3" fillId="0" borderId="15" xfId="0" applyFont="1" applyFill="1" applyBorder="1" applyAlignment="1">
      <alignment wrapText="1"/>
    </xf>
    <xf numFmtId="0" fontId="3" fillId="0" borderId="5" xfId="0" applyFont="1" applyFill="1" applyBorder="1" applyAlignment="1">
      <alignment vertical="top" wrapText="1"/>
    </xf>
    <xf numFmtId="0" fontId="3" fillId="0" borderId="11" xfId="0" applyNumberFormat="1" applyFont="1" applyFill="1" applyBorder="1" applyAlignment="1">
      <alignment horizontal="center"/>
    </xf>
    <xf numFmtId="0" fontId="2" fillId="0" borderId="1" xfId="0" applyFont="1" applyFill="1" applyBorder="1"/>
    <xf numFmtId="0" fontId="2" fillId="0" borderId="10" xfId="0" applyFont="1" applyFill="1" applyBorder="1" applyAlignment="1">
      <alignment wrapText="1"/>
    </xf>
    <xf numFmtId="0" fontId="4" fillId="0" borderId="5" xfId="0" applyFont="1" applyFill="1" applyBorder="1" applyAlignment="1">
      <alignment wrapText="1"/>
    </xf>
    <xf numFmtId="0" fontId="3" fillId="0" borderId="20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0" borderId="10" xfId="0" applyFont="1" applyFill="1" applyBorder="1"/>
    <xf numFmtId="0" fontId="2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wrapText="1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horizontal="center" vertical="top" wrapText="1"/>
    </xf>
    <xf numFmtId="2" fontId="2" fillId="0" borderId="0" xfId="0" applyNumberFormat="1" applyFont="1" applyFill="1" applyBorder="1" applyAlignment="1">
      <alignment horizontal="center" vertical="top" wrapText="1"/>
    </xf>
    <xf numFmtId="2" fontId="2" fillId="0" borderId="11" xfId="0" applyNumberFormat="1" applyFont="1" applyFill="1" applyBorder="1" applyAlignment="1">
      <alignment horizontal="center" vertical="top" wrapText="1"/>
    </xf>
    <xf numFmtId="0" fontId="5" fillId="0" borderId="0" xfId="0" applyFont="1" applyFill="1" applyAlignment="1">
      <alignment vertical="top"/>
    </xf>
    <xf numFmtId="0" fontId="2" fillId="0" borderId="7" xfId="0" applyFont="1" applyFill="1" applyBorder="1" applyAlignment="1">
      <alignment wrapText="1"/>
    </xf>
    <xf numFmtId="0" fontId="13" fillId="0" borderId="5" xfId="0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horizontal="center" vertical="center"/>
    </xf>
    <xf numFmtId="0" fontId="13" fillId="0" borderId="0" xfId="0" applyFont="1" applyFill="1" applyAlignment="1">
      <alignment wrapText="1"/>
    </xf>
    <xf numFmtId="0" fontId="15" fillId="0" borderId="10" xfId="0" applyFont="1" applyFill="1" applyBorder="1" applyAlignment="1">
      <alignment wrapText="1"/>
    </xf>
    <xf numFmtId="2" fontId="3" fillId="0" borderId="2" xfId="0" applyNumberFormat="1" applyFont="1" applyFill="1" applyBorder="1" applyAlignment="1">
      <alignment horizontal="center" wrapText="1"/>
    </xf>
    <xf numFmtId="2" fontId="8" fillId="0" borderId="9" xfId="0" applyNumberFormat="1" applyFont="1" applyFill="1" applyBorder="1" applyAlignment="1">
      <alignment horizontal="center" wrapText="1"/>
    </xf>
    <xf numFmtId="0" fontId="9" fillId="2" borderId="5" xfId="0" applyFont="1" applyFill="1" applyBorder="1" applyAlignment="1">
      <alignment vertical="center" wrapText="1"/>
    </xf>
    <xf numFmtId="0" fontId="4" fillId="0" borderId="13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4" fillId="0" borderId="16" xfId="0" applyFont="1" applyFill="1" applyBorder="1" applyAlignment="1">
      <alignment horizontal="left" wrapText="1"/>
    </xf>
    <xf numFmtId="2" fontId="2" fillId="0" borderId="16" xfId="0" applyNumberFormat="1" applyFont="1" applyFill="1" applyBorder="1" applyAlignment="1">
      <alignment horizontal="left"/>
    </xf>
    <xf numFmtId="0" fontId="2" fillId="0" borderId="22" xfId="0" applyNumberFormat="1" applyFont="1" applyFill="1" applyBorder="1" applyAlignment="1">
      <alignment horizontal="left" wrapText="1"/>
    </xf>
    <xf numFmtId="2" fontId="6" fillId="0" borderId="16" xfId="0" applyNumberFormat="1" applyFont="1" applyFill="1" applyBorder="1" applyAlignment="1">
      <alignment horizontal="center" wrapText="1"/>
    </xf>
    <xf numFmtId="0" fontId="13" fillId="0" borderId="6" xfId="0" applyFont="1" applyFill="1" applyBorder="1" applyAlignment="1">
      <alignment horizontal="left" wrapText="1"/>
    </xf>
    <xf numFmtId="0" fontId="13" fillId="0" borderId="13" xfId="0" applyFont="1" applyFill="1" applyBorder="1" applyAlignment="1">
      <alignment horizontal="left" wrapText="1"/>
    </xf>
    <xf numFmtId="0" fontId="14" fillId="0" borderId="0" xfId="0" applyFont="1" applyFill="1" applyBorder="1" applyAlignment="1">
      <alignment horizontal="left" vertical="center" wrapText="1"/>
    </xf>
    <xf numFmtId="0" fontId="13" fillId="0" borderId="6" xfId="0" applyFont="1" applyFill="1" applyBorder="1" applyAlignment="1">
      <alignment horizontal="left" vertical="center" wrapText="1"/>
    </xf>
    <xf numFmtId="0" fontId="13" fillId="0" borderId="0" xfId="0" applyFont="1" applyFill="1" applyBorder="1" applyAlignment="1">
      <alignment horizontal="left" vertical="center" wrapText="1"/>
    </xf>
    <xf numFmtId="0" fontId="9" fillId="0" borderId="0" xfId="0" applyFont="1" applyFill="1"/>
    <xf numFmtId="0" fontId="16" fillId="0" borderId="6" xfId="0" applyNumberFormat="1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wrapText="1"/>
    </xf>
    <xf numFmtId="0" fontId="6" fillId="0" borderId="5" xfId="0" applyFont="1" applyFill="1" applyBorder="1" applyAlignment="1">
      <alignment wrapText="1"/>
    </xf>
    <xf numFmtId="0" fontId="6" fillId="0" borderId="6" xfId="0" applyNumberFormat="1" applyFont="1" applyFill="1" applyBorder="1" applyAlignment="1">
      <alignment horizontal="center" wrapText="1"/>
    </xf>
    <xf numFmtId="2" fontId="4" fillId="0" borderId="5" xfId="0" applyNumberFormat="1" applyFont="1" applyFill="1" applyBorder="1" applyAlignment="1">
      <alignment horizontal="center" wrapText="1"/>
    </xf>
    <xf numFmtId="0" fontId="4" fillId="0" borderId="11" xfId="0" applyFont="1" applyFill="1" applyBorder="1" applyAlignment="1">
      <alignment horizontal="left" wrapText="1"/>
    </xf>
    <xf numFmtId="2" fontId="6" fillId="0" borderId="3" xfId="0" applyNumberFormat="1" applyFont="1" applyFill="1" applyBorder="1" applyAlignment="1">
      <alignment horizontal="center" wrapText="1"/>
    </xf>
    <xf numFmtId="0" fontId="13" fillId="0" borderId="11" xfId="0" applyFont="1" applyFill="1" applyBorder="1" applyAlignment="1">
      <alignment wrapText="1"/>
    </xf>
    <xf numFmtId="0" fontId="8" fillId="0" borderId="0" xfId="0" applyFont="1" applyFill="1" applyBorder="1" applyAlignment="1">
      <alignment horizontal="center" vertical="center" wrapText="1"/>
    </xf>
    <xf numFmtId="0" fontId="13" fillId="0" borderId="5" xfId="0" applyNumberFormat="1" applyFont="1" applyFill="1" applyBorder="1" applyAlignment="1">
      <alignment horizontal="center" vertical="center"/>
    </xf>
    <xf numFmtId="0" fontId="3" fillId="0" borderId="5" xfId="0" applyNumberFormat="1" applyFont="1" applyFill="1" applyBorder="1" applyAlignment="1">
      <alignment horizontal="center" vertical="center"/>
    </xf>
    <xf numFmtId="3" fontId="3" fillId="0" borderId="5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right" wrapText="1"/>
    </xf>
    <xf numFmtId="0" fontId="13" fillId="0" borderId="11" xfId="0" applyNumberFormat="1" applyFont="1" applyFill="1" applyBorder="1" applyAlignment="1">
      <alignment horizontal="center" wrapText="1"/>
    </xf>
    <xf numFmtId="0" fontId="3" fillId="0" borderId="11" xfId="0" applyNumberFormat="1" applyFont="1" applyFill="1" applyBorder="1" applyAlignment="1">
      <alignment horizontal="center" wrapText="1"/>
    </xf>
    <xf numFmtId="2" fontId="13" fillId="0" borderId="11" xfId="0" applyNumberFormat="1" applyFont="1" applyFill="1" applyBorder="1" applyAlignment="1">
      <alignment horizontal="center" vertical="center"/>
    </xf>
    <xf numFmtId="2" fontId="3" fillId="0" borderId="11" xfId="0" applyNumberFormat="1" applyFont="1" applyFill="1" applyBorder="1" applyAlignment="1">
      <alignment horizontal="center" vertical="center"/>
    </xf>
    <xf numFmtId="49" fontId="3" fillId="0" borderId="11" xfId="0" applyNumberFormat="1" applyFont="1" applyFill="1" applyBorder="1" applyAlignment="1">
      <alignment horizontal="center" vertical="center"/>
    </xf>
    <xf numFmtId="0" fontId="13" fillId="0" borderId="11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wrapText="1"/>
    </xf>
    <xf numFmtId="2" fontId="16" fillId="0" borderId="6" xfId="0" applyNumberFormat="1" applyFont="1" applyFill="1" applyBorder="1" applyAlignment="1">
      <alignment horizontal="center" wrapText="1"/>
    </xf>
    <xf numFmtId="0" fontId="13" fillId="3" borderId="5" xfId="0" applyFont="1" applyFill="1" applyBorder="1" applyAlignment="1">
      <alignment wrapText="1"/>
    </xf>
    <xf numFmtId="0" fontId="13" fillId="3" borderId="0" xfId="0" applyFont="1" applyFill="1" applyBorder="1" applyAlignment="1">
      <alignment wrapText="1"/>
    </xf>
    <xf numFmtId="0" fontId="13" fillId="3" borderId="6" xfId="0" applyNumberFormat="1" applyFont="1" applyFill="1" applyBorder="1" applyAlignment="1">
      <alignment horizontal="center" wrapText="1"/>
    </xf>
    <xf numFmtId="2" fontId="13" fillId="3" borderId="0" xfId="0" applyNumberFormat="1" applyFont="1" applyFill="1" applyBorder="1" applyAlignment="1">
      <alignment horizontal="center" wrapText="1"/>
    </xf>
    <xf numFmtId="2" fontId="13" fillId="3" borderId="6" xfId="0" applyNumberFormat="1" applyFont="1" applyFill="1" applyBorder="1" applyAlignment="1">
      <alignment horizontal="center" wrapText="1"/>
    </xf>
    <xf numFmtId="2" fontId="13" fillId="3" borderId="6" xfId="0" applyNumberFormat="1" applyFont="1" applyFill="1" applyBorder="1" applyAlignment="1">
      <alignment horizontal="left" wrapText="1"/>
    </xf>
    <xf numFmtId="0" fontId="2" fillId="3" borderId="5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  <xf numFmtId="0" fontId="2" fillId="3" borderId="6" xfId="0" applyNumberFormat="1" applyFont="1" applyFill="1" applyBorder="1" applyAlignment="1">
      <alignment horizontal="center" wrapText="1"/>
    </xf>
    <xf numFmtId="2" fontId="2" fillId="3" borderId="0" xfId="0" applyNumberFormat="1" applyFont="1" applyFill="1" applyBorder="1" applyAlignment="1">
      <alignment horizontal="center" wrapText="1"/>
    </xf>
    <xf numFmtId="2" fontId="2" fillId="3" borderId="6" xfId="0" applyNumberFormat="1" applyFont="1" applyFill="1" applyBorder="1" applyAlignment="1">
      <alignment horizontal="center" wrapText="1"/>
    </xf>
    <xf numFmtId="2" fontId="3" fillId="3" borderId="0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0" fontId="14" fillId="3" borderId="5" xfId="0" applyFont="1" applyFill="1" applyBorder="1" applyAlignment="1">
      <alignment wrapText="1"/>
    </xf>
    <xf numFmtId="0" fontId="14" fillId="3" borderId="0" xfId="0" applyFont="1" applyFill="1" applyBorder="1" applyAlignment="1">
      <alignment wrapText="1"/>
    </xf>
    <xf numFmtId="0" fontId="14" fillId="3" borderId="6" xfId="0" applyNumberFormat="1" applyFont="1" applyFill="1" applyBorder="1" applyAlignment="1">
      <alignment horizontal="center" wrapText="1"/>
    </xf>
    <xf numFmtId="2" fontId="14" fillId="3" borderId="0" xfId="0" applyNumberFormat="1" applyFont="1" applyFill="1" applyBorder="1" applyAlignment="1">
      <alignment horizontal="center" wrapText="1"/>
    </xf>
    <xf numFmtId="2" fontId="14" fillId="3" borderId="6" xfId="0" applyNumberFormat="1" applyFont="1" applyFill="1" applyBorder="1" applyAlignment="1">
      <alignment horizontal="center" wrapText="1"/>
    </xf>
    <xf numFmtId="0" fontId="13" fillId="0" borderId="12" xfId="0" applyFont="1" applyFill="1" applyBorder="1" applyAlignment="1">
      <alignment wrapText="1"/>
    </xf>
    <xf numFmtId="0" fontId="15" fillId="0" borderId="9" xfId="0" applyNumberFormat="1" applyFont="1" applyFill="1" applyBorder="1" applyAlignment="1">
      <alignment horizontal="center" wrapText="1"/>
    </xf>
    <xf numFmtId="0" fontId="13" fillId="0" borderId="12" xfId="0" applyNumberFormat="1" applyFont="1" applyFill="1" applyBorder="1" applyAlignment="1">
      <alignment horizontal="center" wrapText="1"/>
    </xf>
    <xf numFmtId="0" fontId="13" fillId="0" borderId="9" xfId="0" applyNumberFormat="1" applyFont="1" applyFill="1" applyBorder="1" applyAlignment="1">
      <alignment wrapText="1"/>
    </xf>
    <xf numFmtId="2" fontId="15" fillId="0" borderId="12" xfId="0" applyNumberFormat="1" applyFont="1" applyFill="1" applyBorder="1" applyAlignment="1">
      <alignment horizontal="center" wrapText="1"/>
    </xf>
    <xf numFmtId="2" fontId="15" fillId="0" borderId="9" xfId="0" applyNumberFormat="1" applyFont="1" applyFill="1" applyBorder="1" applyAlignment="1">
      <alignment horizontal="center" wrapText="1"/>
    </xf>
    <xf numFmtId="0" fontId="13" fillId="0" borderId="9" xfId="0" applyFont="1" applyFill="1" applyBorder="1" applyAlignment="1">
      <alignment horizontal="left" wrapText="1"/>
    </xf>
    <xf numFmtId="0" fontId="9" fillId="3" borderId="5" xfId="0" applyFont="1" applyFill="1" applyBorder="1" applyAlignment="1">
      <alignment wrapText="1"/>
    </xf>
    <xf numFmtId="0" fontId="9" fillId="3" borderId="0" xfId="0" applyFont="1" applyFill="1" applyBorder="1" applyAlignment="1">
      <alignment wrapText="1"/>
    </xf>
    <xf numFmtId="0" fontId="9" fillId="3" borderId="6" xfId="0" applyNumberFormat="1" applyFont="1" applyFill="1" applyBorder="1" applyAlignment="1">
      <alignment horizontal="center" vertical="center" wrapText="1"/>
    </xf>
    <xf numFmtId="2" fontId="9" fillId="3" borderId="0" xfId="0" applyNumberFormat="1" applyFont="1" applyFill="1" applyBorder="1" applyAlignment="1">
      <alignment horizontal="center" vertical="center" wrapText="1"/>
    </xf>
    <xf numFmtId="2" fontId="9" fillId="3" borderId="6" xfId="0" applyNumberFormat="1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vertical="center" wrapText="1"/>
    </xf>
    <xf numFmtId="0" fontId="8" fillId="3" borderId="0" xfId="0" applyFont="1" applyFill="1" applyBorder="1" applyAlignment="1">
      <alignment vertical="center" wrapText="1"/>
    </xf>
    <xf numFmtId="0" fontId="8" fillId="3" borderId="6" xfId="0" applyNumberFormat="1" applyFont="1" applyFill="1" applyBorder="1" applyAlignment="1">
      <alignment horizontal="center" vertical="center" wrapText="1"/>
    </xf>
    <xf numFmtId="2" fontId="8" fillId="3" borderId="0" xfId="0" applyNumberFormat="1" applyFont="1" applyFill="1" applyBorder="1" applyAlignment="1">
      <alignment horizontal="center" vertical="center" wrapText="1"/>
    </xf>
    <xf numFmtId="2" fontId="8" fillId="3" borderId="6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left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0" fontId="8" fillId="0" borderId="0" xfId="0" applyFont="1" applyFill="1" applyAlignment="1">
      <alignment horizontal="left" wrapText="1"/>
    </xf>
    <xf numFmtId="0" fontId="8" fillId="0" borderId="0" xfId="0" applyFont="1" applyFill="1" applyBorder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10" xfId="0" applyFont="1" applyFill="1" applyBorder="1" applyAlignment="1">
      <alignment horizontal="left" wrapText="1"/>
    </xf>
    <xf numFmtId="0" fontId="6" fillId="0" borderId="12" xfId="0" applyFont="1" applyFill="1" applyBorder="1" applyAlignment="1">
      <alignment horizontal="left" wrapText="1"/>
    </xf>
    <xf numFmtId="0" fontId="3" fillId="0" borderId="3" xfId="0" applyFont="1" applyFill="1" applyBorder="1" applyAlignment="1">
      <alignment horizontal="left" vertical="center" wrapText="1"/>
    </xf>
    <xf numFmtId="0" fontId="3" fillId="0" borderId="18" xfId="0" applyFont="1" applyFill="1" applyBorder="1" applyAlignment="1">
      <alignment horizontal="left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1845"/>
  <sheetViews>
    <sheetView topLeftCell="A915" zoomScale="110" zoomScaleNormal="110" workbookViewId="0">
      <selection activeCell="B520" sqref="B520"/>
    </sheetView>
  </sheetViews>
  <sheetFormatPr defaultRowHeight="12.75" x14ac:dyDescent="0.2"/>
  <cols>
    <col min="1" max="1" width="29.5703125" style="151" customWidth="1"/>
    <col min="2" max="2" width="24.42578125" style="151" customWidth="1"/>
    <col min="3" max="3" width="11.42578125" style="341" customWidth="1"/>
    <col min="4" max="4" width="8.28515625" style="341" customWidth="1"/>
    <col min="5" max="5" width="8" style="167" customWidth="1"/>
    <col min="6" max="6" width="11.42578125" style="166" customWidth="1"/>
    <col min="7" max="7" width="9.7109375" style="166" customWidth="1"/>
    <col min="8" max="8" width="10.28515625" style="166" customWidth="1"/>
    <col min="9" max="9" width="10" style="166" customWidth="1"/>
    <col min="10" max="10" width="11.140625" style="166" customWidth="1"/>
    <col min="11" max="11" width="19.42578125" style="355" customWidth="1"/>
    <col min="12" max="16384" width="9.140625" style="320"/>
  </cols>
  <sheetData>
    <row r="1" spans="1:11" x14ac:dyDescent="0.2">
      <c r="A1" s="145" t="s">
        <v>269</v>
      </c>
      <c r="B1" s="145"/>
      <c r="C1" s="146"/>
      <c r="D1" s="147"/>
      <c r="E1" s="148"/>
      <c r="F1" s="149"/>
      <c r="G1" s="149"/>
      <c r="H1" s="149" t="s">
        <v>270</v>
      </c>
      <c r="I1" s="147"/>
      <c r="J1" s="150"/>
      <c r="K1" s="151"/>
    </row>
    <row r="2" spans="1:11" ht="15" customHeight="1" x14ac:dyDescent="0.2">
      <c r="A2" s="145" t="s">
        <v>271</v>
      </c>
      <c r="B2" s="145"/>
      <c r="C2" s="146"/>
      <c r="D2" s="147"/>
      <c r="E2" s="148"/>
      <c r="F2" s="149"/>
      <c r="G2" s="149"/>
      <c r="H2" s="152" t="s">
        <v>0</v>
      </c>
      <c r="I2" s="147"/>
      <c r="J2" s="150"/>
      <c r="K2" s="151"/>
    </row>
    <row r="3" spans="1:11" ht="15" customHeight="1" x14ac:dyDescent="0.2">
      <c r="A3" s="145" t="s">
        <v>272</v>
      </c>
      <c r="B3" s="145"/>
      <c r="C3" s="146"/>
      <c r="D3" s="147"/>
      <c r="E3" s="148"/>
      <c r="F3" s="149"/>
      <c r="G3" s="149"/>
      <c r="H3" s="149" t="s">
        <v>1</v>
      </c>
      <c r="I3" s="149"/>
      <c r="J3" s="150"/>
      <c r="K3" s="151"/>
    </row>
    <row r="4" spans="1:11" ht="15" customHeight="1" x14ac:dyDescent="0.2">
      <c r="A4" s="527"/>
      <c r="B4" s="153"/>
      <c r="C4" s="154"/>
      <c r="D4" s="155"/>
      <c r="E4" s="155"/>
      <c r="F4" s="156"/>
      <c r="G4" s="156"/>
      <c r="H4" s="150"/>
      <c r="I4" s="150"/>
      <c r="J4" s="157"/>
      <c r="K4" s="158"/>
    </row>
    <row r="5" spans="1:11" ht="15" customHeight="1" x14ac:dyDescent="0.2">
      <c r="A5" s="160"/>
      <c r="B5" s="159"/>
      <c r="C5" s="160"/>
      <c r="D5" s="160"/>
      <c r="E5" s="161" t="s">
        <v>333</v>
      </c>
      <c r="F5" s="161"/>
      <c r="G5" s="161"/>
      <c r="H5" s="161"/>
      <c r="I5" s="161"/>
      <c r="J5" s="157"/>
      <c r="K5" s="158"/>
    </row>
    <row r="6" spans="1:11" ht="15" customHeight="1" x14ac:dyDescent="0.2">
      <c r="A6" s="160"/>
      <c r="B6" s="159"/>
      <c r="C6" s="160"/>
      <c r="D6" s="160"/>
      <c r="E6" s="162" t="s">
        <v>2</v>
      </c>
      <c r="F6" s="162"/>
      <c r="G6" s="162"/>
      <c r="H6" s="162"/>
      <c r="I6" s="162"/>
      <c r="J6" s="157"/>
      <c r="K6" s="158"/>
    </row>
    <row r="7" spans="1:11" ht="15" customHeight="1" x14ac:dyDescent="0.2">
      <c r="A7" s="527"/>
      <c r="B7" s="153"/>
      <c r="C7" s="527"/>
      <c r="D7" s="527"/>
      <c r="E7" s="528" t="s">
        <v>274</v>
      </c>
      <c r="F7" s="528"/>
      <c r="G7" s="528"/>
      <c r="H7" s="528"/>
      <c r="I7" s="162"/>
      <c r="J7" s="157"/>
      <c r="K7" s="153"/>
    </row>
    <row r="8" spans="1:11" ht="15.75" customHeight="1" thickBot="1" x14ac:dyDescent="0.25">
      <c r="A8" s="165" t="s">
        <v>4</v>
      </c>
      <c r="B8" s="163"/>
      <c r="C8" s="164"/>
      <c r="D8" s="165"/>
      <c r="E8" s="151"/>
      <c r="K8" s="167"/>
    </row>
    <row r="9" spans="1:11" ht="23.25" customHeight="1" x14ac:dyDescent="0.2">
      <c r="A9" s="529" t="s">
        <v>5</v>
      </c>
      <c r="B9" s="168"/>
      <c r="C9" s="169" t="s">
        <v>6</v>
      </c>
      <c r="D9" s="170" t="s">
        <v>7</v>
      </c>
      <c r="E9" s="169" t="s">
        <v>7</v>
      </c>
      <c r="F9" s="657" t="s">
        <v>8</v>
      </c>
      <c r="G9" s="658"/>
      <c r="H9" s="659"/>
      <c r="I9" s="171" t="s">
        <v>9</v>
      </c>
      <c r="J9" s="172" t="s">
        <v>132</v>
      </c>
      <c r="K9" s="169" t="s">
        <v>65</v>
      </c>
    </row>
    <row r="10" spans="1:11" ht="15.75" customHeight="1" thickBot="1" x14ac:dyDescent="0.25">
      <c r="A10" s="251" t="s">
        <v>12</v>
      </c>
      <c r="B10" s="173"/>
      <c r="C10" s="174" t="s">
        <v>13</v>
      </c>
      <c r="D10" s="175" t="s">
        <v>14</v>
      </c>
      <c r="E10" s="176" t="s">
        <v>14</v>
      </c>
      <c r="F10" s="177"/>
      <c r="G10" s="178"/>
      <c r="H10" s="178"/>
      <c r="I10" s="179" t="s">
        <v>133</v>
      </c>
      <c r="J10" s="180"/>
      <c r="K10" s="174" t="s">
        <v>66</v>
      </c>
    </row>
    <row r="11" spans="1:11" ht="15.75" customHeight="1" thickBot="1" x14ac:dyDescent="0.25">
      <c r="A11" s="530"/>
      <c r="B11" s="181"/>
      <c r="C11" s="176"/>
      <c r="D11" s="182" t="s">
        <v>16</v>
      </c>
      <c r="E11" s="176" t="s">
        <v>17</v>
      </c>
      <c r="F11" s="183" t="s">
        <v>18</v>
      </c>
      <c r="G11" s="183" t="s">
        <v>19</v>
      </c>
      <c r="H11" s="184" t="s">
        <v>20</v>
      </c>
      <c r="I11" s="183" t="s">
        <v>21</v>
      </c>
      <c r="J11" s="185" t="s">
        <v>22</v>
      </c>
      <c r="K11" s="176"/>
    </row>
    <row r="12" spans="1:11" ht="15" customHeight="1" x14ac:dyDescent="0.2">
      <c r="A12" s="529"/>
      <c r="B12" s="186" t="s">
        <v>3</v>
      </c>
      <c r="C12" s="169"/>
      <c r="D12" s="175"/>
      <c r="E12" s="187"/>
      <c r="F12" s="188"/>
      <c r="G12" s="189"/>
      <c r="H12" s="190"/>
      <c r="I12" s="179"/>
      <c r="J12" s="191"/>
      <c r="K12" s="187"/>
    </row>
    <row r="13" spans="1:11" ht="23.25" customHeight="1" x14ac:dyDescent="0.2">
      <c r="A13" s="251" t="s">
        <v>341</v>
      </c>
      <c r="B13" s="173"/>
      <c r="C13" s="174" t="s">
        <v>385</v>
      </c>
      <c r="D13" s="175"/>
      <c r="E13" s="174"/>
      <c r="F13" s="192">
        <v>4.2239520958083832</v>
      </c>
      <c r="G13" s="193">
        <v>4.9216586826347299</v>
      </c>
      <c r="H13" s="193">
        <v>23.383922155688619</v>
      </c>
      <c r="I13" s="192">
        <v>155.56047904191618</v>
      </c>
      <c r="J13" s="192">
        <v>0.67</v>
      </c>
      <c r="K13" s="194" t="s">
        <v>24</v>
      </c>
    </row>
    <row r="14" spans="1:11" ht="15" customHeight="1" x14ac:dyDescent="0.2">
      <c r="A14" s="251"/>
      <c r="B14" s="173" t="s">
        <v>25</v>
      </c>
      <c r="C14" s="174"/>
      <c r="D14" s="175">
        <v>10</v>
      </c>
      <c r="E14" s="174">
        <v>10</v>
      </c>
      <c r="F14" s="192"/>
      <c r="G14" s="193"/>
      <c r="H14" s="193"/>
      <c r="I14" s="192"/>
      <c r="J14" s="192"/>
      <c r="K14" s="194"/>
    </row>
    <row r="15" spans="1:11" ht="15" customHeight="1" x14ac:dyDescent="0.2">
      <c r="A15" s="251"/>
      <c r="B15" s="173" t="s">
        <v>26</v>
      </c>
      <c r="C15" s="174"/>
      <c r="D15" s="175">
        <v>7.5</v>
      </c>
      <c r="E15" s="174">
        <v>7.5</v>
      </c>
      <c r="F15" s="192"/>
      <c r="G15" s="193"/>
      <c r="H15" s="193"/>
      <c r="I15" s="195"/>
      <c r="J15" s="192"/>
      <c r="K15" s="194"/>
    </row>
    <row r="16" spans="1:11" ht="15" customHeight="1" x14ac:dyDescent="0.2">
      <c r="A16" s="251"/>
      <c r="B16" s="173" t="s">
        <v>27</v>
      </c>
      <c r="C16" s="174"/>
      <c r="D16" s="175">
        <v>75</v>
      </c>
      <c r="E16" s="174">
        <v>75</v>
      </c>
      <c r="F16" s="192"/>
      <c r="G16" s="193"/>
      <c r="H16" s="193"/>
      <c r="I16" s="195"/>
      <c r="J16" s="192"/>
      <c r="K16" s="194"/>
    </row>
    <row r="17" spans="1:11" ht="15" customHeight="1" x14ac:dyDescent="0.2">
      <c r="A17" s="251"/>
      <c r="B17" s="173" t="s">
        <v>28</v>
      </c>
      <c r="C17" s="174"/>
      <c r="D17" s="175">
        <v>48</v>
      </c>
      <c r="E17" s="174">
        <v>48</v>
      </c>
      <c r="F17" s="192"/>
      <c r="G17" s="193"/>
      <c r="H17" s="193"/>
      <c r="I17" s="195"/>
      <c r="J17" s="192"/>
      <c r="K17" s="194"/>
    </row>
    <row r="18" spans="1:11" ht="15" customHeight="1" x14ac:dyDescent="0.2">
      <c r="A18" s="251"/>
      <c r="B18" s="173" t="s">
        <v>29</v>
      </c>
      <c r="C18" s="174"/>
      <c r="D18" s="175">
        <v>2</v>
      </c>
      <c r="E18" s="174">
        <v>2</v>
      </c>
      <c r="F18" s="192"/>
      <c r="G18" s="193"/>
      <c r="H18" s="193"/>
      <c r="I18" s="195"/>
      <c r="J18" s="192"/>
      <c r="K18" s="194"/>
    </row>
    <row r="19" spans="1:11" ht="15" customHeight="1" x14ac:dyDescent="0.2">
      <c r="A19" s="251"/>
      <c r="B19" s="196" t="s">
        <v>238</v>
      </c>
      <c r="C19" s="174"/>
      <c r="D19" s="175">
        <v>0.4</v>
      </c>
      <c r="E19" s="174">
        <v>0.4</v>
      </c>
      <c r="F19" s="192"/>
      <c r="G19" s="193"/>
      <c r="H19" s="193"/>
      <c r="I19" s="195"/>
      <c r="J19" s="192"/>
      <c r="K19" s="194"/>
    </row>
    <row r="20" spans="1:11" ht="15" customHeight="1" x14ac:dyDescent="0.2">
      <c r="A20" s="251"/>
      <c r="B20" s="196" t="s">
        <v>31</v>
      </c>
      <c r="C20" s="174"/>
      <c r="D20" s="175">
        <v>3</v>
      </c>
      <c r="E20" s="174">
        <v>3</v>
      </c>
      <c r="F20" s="192"/>
      <c r="G20" s="193"/>
      <c r="H20" s="193"/>
      <c r="I20" s="195"/>
      <c r="J20" s="192"/>
      <c r="K20" s="194"/>
    </row>
    <row r="21" spans="1:11" ht="23.25" customHeight="1" x14ac:dyDescent="0.2">
      <c r="A21" s="251" t="s">
        <v>32</v>
      </c>
      <c r="B21" s="173"/>
      <c r="C21" s="174">
        <v>180</v>
      </c>
      <c r="D21" s="197"/>
      <c r="E21" s="197"/>
      <c r="F21" s="192">
        <v>2.8494000000000002</v>
      </c>
      <c r="G21" s="193">
        <v>2.4102000000000001</v>
      </c>
      <c r="H21" s="193">
        <v>14.351400000000002</v>
      </c>
      <c r="I21" s="193">
        <v>90.54</v>
      </c>
      <c r="J21" s="198">
        <v>1.17</v>
      </c>
      <c r="K21" s="194" t="s">
        <v>134</v>
      </c>
    </row>
    <row r="22" spans="1:11" ht="15" customHeight="1" x14ac:dyDescent="0.2">
      <c r="A22" s="251"/>
      <c r="B22" s="173" t="s">
        <v>34</v>
      </c>
      <c r="C22" s="174"/>
      <c r="D22" s="199">
        <v>2.5</v>
      </c>
      <c r="E22" s="199">
        <v>2.5</v>
      </c>
      <c r="F22" s="198"/>
      <c r="G22" s="199"/>
      <c r="H22" s="198"/>
      <c r="I22" s="198"/>
      <c r="J22" s="198"/>
      <c r="K22" s="194"/>
    </row>
    <row r="23" spans="1:11" ht="15" customHeight="1" x14ac:dyDescent="0.2">
      <c r="A23" s="251"/>
      <c r="B23" s="173" t="s">
        <v>29</v>
      </c>
      <c r="C23" s="174"/>
      <c r="D23" s="199">
        <v>6</v>
      </c>
      <c r="E23" s="199">
        <v>6</v>
      </c>
      <c r="F23" s="198"/>
      <c r="G23" s="199"/>
      <c r="H23" s="199"/>
      <c r="I23" s="199"/>
      <c r="J23" s="198"/>
      <c r="K23" s="194"/>
    </row>
    <row r="24" spans="1:11" ht="15" customHeight="1" x14ac:dyDescent="0.2">
      <c r="A24" s="175"/>
      <c r="B24" s="173" t="s">
        <v>27</v>
      </c>
      <c r="C24" s="174"/>
      <c r="D24" s="199">
        <v>90</v>
      </c>
      <c r="E24" s="199">
        <v>90</v>
      </c>
      <c r="F24" s="198"/>
      <c r="G24" s="199"/>
      <c r="H24" s="199"/>
      <c r="I24" s="199"/>
      <c r="J24" s="198"/>
      <c r="K24" s="194"/>
    </row>
    <row r="25" spans="1:11" ht="15" customHeight="1" x14ac:dyDescent="0.2">
      <c r="A25" s="175"/>
      <c r="B25" s="173" t="s">
        <v>28</v>
      </c>
      <c r="C25" s="174"/>
      <c r="D25" s="198">
        <v>108</v>
      </c>
      <c r="E25" s="199">
        <v>108</v>
      </c>
      <c r="F25" s="198"/>
      <c r="G25" s="199"/>
      <c r="H25" s="200"/>
      <c r="I25" s="199"/>
      <c r="J25" s="200"/>
      <c r="K25" s="194"/>
    </row>
    <row r="26" spans="1:11" ht="23.25" customHeight="1" x14ac:dyDescent="0.2">
      <c r="A26" s="251" t="s">
        <v>35</v>
      </c>
      <c r="B26" s="173"/>
      <c r="C26" s="201" t="s">
        <v>135</v>
      </c>
      <c r="D26" s="202"/>
      <c r="E26" s="197"/>
      <c r="F26" s="192">
        <v>1.915</v>
      </c>
      <c r="G26" s="193">
        <v>4.3549999999999995</v>
      </c>
      <c r="H26" s="195">
        <v>12.920000000000002</v>
      </c>
      <c r="I26" s="193">
        <v>98.500000000000014</v>
      </c>
      <c r="J26" s="200"/>
      <c r="K26" s="194" t="s">
        <v>37</v>
      </c>
    </row>
    <row r="27" spans="1:11" ht="15" customHeight="1" x14ac:dyDescent="0.2">
      <c r="A27" s="251"/>
      <c r="B27" s="173" t="s">
        <v>38</v>
      </c>
      <c r="C27" s="174"/>
      <c r="D27" s="198">
        <v>25</v>
      </c>
      <c r="E27" s="199">
        <v>25</v>
      </c>
      <c r="F27" s="198"/>
      <c r="G27" s="199"/>
      <c r="H27" s="199"/>
      <c r="I27" s="199"/>
      <c r="J27" s="198"/>
      <c r="K27" s="194"/>
    </row>
    <row r="28" spans="1:11" ht="15" customHeight="1" thickBot="1" x14ac:dyDescent="0.25">
      <c r="A28" s="251"/>
      <c r="B28" s="173" t="s">
        <v>31</v>
      </c>
      <c r="C28" s="174"/>
      <c r="D28" s="198">
        <v>5</v>
      </c>
      <c r="E28" s="199">
        <v>5</v>
      </c>
      <c r="F28" s="198" t="s">
        <v>3</v>
      </c>
      <c r="G28" s="203"/>
      <c r="H28" s="199"/>
      <c r="I28" s="199"/>
      <c r="J28" s="198"/>
      <c r="K28" s="194"/>
    </row>
    <row r="29" spans="1:11" ht="15.75" customHeight="1" thickBot="1" x14ac:dyDescent="0.25">
      <c r="A29" s="531" t="s">
        <v>39</v>
      </c>
      <c r="B29" s="204"/>
      <c r="C29" s="205">
        <v>353</v>
      </c>
      <c r="D29" s="206"/>
      <c r="E29" s="182"/>
      <c r="F29" s="207">
        <f>F13+F21+F26</f>
        <v>8.9883520958083842</v>
      </c>
      <c r="G29" s="207">
        <f>G13+G21+G26</f>
        <v>11.686858682634728</v>
      </c>
      <c r="H29" s="207">
        <f>H13+H21+H26</f>
        <v>50.655322155688623</v>
      </c>
      <c r="I29" s="207">
        <f>I13+I21+I26</f>
        <v>344.60047904191617</v>
      </c>
      <c r="J29" s="207">
        <f>J13+J21+J26</f>
        <v>1.8399999999999999</v>
      </c>
      <c r="K29" s="208"/>
    </row>
    <row r="30" spans="1:11" ht="15" customHeight="1" x14ac:dyDescent="0.2">
      <c r="A30" s="529"/>
      <c r="B30" s="186" t="s">
        <v>40</v>
      </c>
      <c r="C30" s="174"/>
      <c r="D30" s="175"/>
      <c r="E30" s="174"/>
      <c r="F30" s="192"/>
      <c r="G30" s="171"/>
      <c r="H30" s="195"/>
      <c r="I30" s="171"/>
      <c r="J30" s="195"/>
      <c r="K30" s="187"/>
    </row>
    <row r="31" spans="1:11" ht="18.75" customHeight="1" x14ac:dyDescent="0.2">
      <c r="A31" s="251" t="s">
        <v>41</v>
      </c>
      <c r="B31" s="173"/>
      <c r="C31" s="174">
        <v>200</v>
      </c>
      <c r="D31" s="200">
        <v>200</v>
      </c>
      <c r="E31" s="199">
        <v>200</v>
      </c>
      <c r="F31" s="195">
        <v>1</v>
      </c>
      <c r="G31" s="193"/>
      <c r="H31" s="195">
        <v>20.2</v>
      </c>
      <c r="I31" s="193">
        <v>84.8</v>
      </c>
      <c r="J31" s="195">
        <v>4</v>
      </c>
      <c r="K31" s="193" t="s">
        <v>387</v>
      </c>
    </row>
    <row r="32" spans="1:11" ht="16.5" customHeight="1" thickBot="1" x14ac:dyDescent="0.25">
      <c r="A32" s="251" t="s">
        <v>170</v>
      </c>
      <c r="B32" s="173"/>
      <c r="C32" s="174"/>
      <c r="D32" s="200"/>
      <c r="E32" s="199"/>
      <c r="F32" s="200"/>
      <c r="G32" s="199"/>
      <c r="H32" s="200"/>
      <c r="I32" s="199"/>
      <c r="J32" s="200"/>
      <c r="K32" s="193"/>
    </row>
    <row r="33" spans="1:23" s="532" customFormat="1" ht="15.75" customHeight="1" thickBot="1" x14ac:dyDescent="0.25">
      <c r="A33" s="531" t="s">
        <v>39</v>
      </c>
      <c r="B33" s="463"/>
      <c r="C33" s="209">
        <v>200</v>
      </c>
      <c r="D33" s="464"/>
      <c r="E33" s="465"/>
      <c r="F33" s="207">
        <f>F31</f>
        <v>1</v>
      </c>
      <c r="G33" s="207">
        <f>G31</f>
        <v>0</v>
      </c>
      <c r="H33" s="207">
        <f>H31</f>
        <v>20.2</v>
      </c>
      <c r="I33" s="207">
        <f>I31</f>
        <v>84.8</v>
      </c>
      <c r="J33" s="207">
        <f>J31</f>
        <v>4</v>
      </c>
      <c r="K33" s="304"/>
    </row>
    <row r="34" spans="1:23" ht="15" customHeight="1" x14ac:dyDescent="0.2">
      <c r="A34" s="529"/>
      <c r="B34" s="186" t="s">
        <v>42</v>
      </c>
      <c r="C34" s="211"/>
      <c r="D34" s="212"/>
      <c r="E34" s="213"/>
      <c r="F34" s="508"/>
      <c r="G34" s="171"/>
      <c r="H34" s="508"/>
      <c r="I34" s="171"/>
      <c r="J34" s="214"/>
      <c r="K34" s="215"/>
    </row>
    <row r="35" spans="1:23" s="533" customFormat="1" ht="28.5" customHeight="1" x14ac:dyDescent="0.25">
      <c r="A35" s="442" t="s">
        <v>445</v>
      </c>
      <c r="B35" s="376"/>
      <c r="C35" s="382">
        <v>40</v>
      </c>
      <c r="D35" s="380"/>
      <c r="E35" s="383"/>
      <c r="F35" s="381">
        <v>0.42479999999999996</v>
      </c>
      <c r="G35" s="380">
        <v>6.8799999999999986E-2</v>
      </c>
      <c r="H35" s="380">
        <v>3.45</v>
      </c>
      <c r="I35" s="380">
        <v>16.16</v>
      </c>
      <c r="J35" s="466">
        <v>1.75</v>
      </c>
      <c r="K35" s="374" t="s">
        <v>524</v>
      </c>
      <c r="M35" s="375"/>
      <c r="N35" s="375"/>
      <c r="O35" s="424"/>
      <c r="P35" s="379"/>
      <c r="Q35" s="379"/>
      <c r="R35" s="379"/>
      <c r="S35" s="379"/>
      <c r="T35" s="379"/>
      <c r="U35" s="379"/>
      <c r="V35" s="379"/>
      <c r="W35" s="375"/>
    </row>
    <row r="36" spans="1:23" s="533" customFormat="1" ht="15" x14ac:dyDescent="0.25">
      <c r="A36" s="442"/>
      <c r="B36" s="376" t="s">
        <v>86</v>
      </c>
      <c r="C36" s="382"/>
      <c r="D36" s="380">
        <v>40.880000000000003</v>
      </c>
      <c r="E36" s="383">
        <v>32.700000000000003</v>
      </c>
      <c r="F36" s="381"/>
      <c r="G36" s="380"/>
      <c r="H36" s="380"/>
      <c r="I36" s="380"/>
      <c r="J36" s="466"/>
      <c r="K36" s="374"/>
      <c r="M36" s="375"/>
      <c r="N36" s="375"/>
      <c r="O36" s="424"/>
      <c r="P36" s="379"/>
      <c r="Q36" s="379"/>
      <c r="R36" s="379"/>
      <c r="S36" s="379"/>
      <c r="T36" s="379"/>
      <c r="U36" s="379"/>
      <c r="V36" s="379"/>
      <c r="W36" s="375"/>
    </row>
    <row r="37" spans="1:23" s="533" customFormat="1" ht="30" x14ac:dyDescent="0.25">
      <c r="A37" s="442"/>
      <c r="B37" s="376" t="s">
        <v>446</v>
      </c>
      <c r="C37" s="382"/>
      <c r="D37" s="380"/>
      <c r="E37" s="383">
        <v>30</v>
      </c>
      <c r="F37" s="379"/>
      <c r="G37" s="380"/>
      <c r="H37" s="380"/>
      <c r="I37" s="380"/>
      <c r="J37" s="466"/>
      <c r="K37" s="374"/>
      <c r="M37" s="375"/>
      <c r="N37" s="375"/>
      <c r="O37" s="424"/>
      <c r="P37" s="379"/>
      <c r="Q37" s="379"/>
      <c r="R37" s="379"/>
      <c r="S37" s="379"/>
      <c r="T37" s="379"/>
      <c r="U37" s="379"/>
      <c r="V37" s="379"/>
      <c r="W37" s="375"/>
    </row>
    <row r="38" spans="1:23" s="533" customFormat="1" ht="15" x14ac:dyDescent="0.25">
      <c r="A38" s="442"/>
      <c r="B38" s="376" t="s">
        <v>410</v>
      </c>
      <c r="C38" s="382"/>
      <c r="D38" s="380">
        <v>11.4</v>
      </c>
      <c r="E38" s="383">
        <v>10</v>
      </c>
      <c r="F38" s="379"/>
      <c r="G38" s="380"/>
      <c r="H38" s="380"/>
      <c r="I38" s="380"/>
      <c r="J38" s="466"/>
      <c r="K38" s="374"/>
      <c r="M38" s="375"/>
      <c r="N38" s="375"/>
      <c r="O38" s="424"/>
      <c r="P38" s="379"/>
      <c r="Q38" s="379"/>
      <c r="R38" s="379"/>
      <c r="S38" s="379"/>
      <c r="T38" s="379"/>
      <c r="U38" s="379"/>
      <c r="V38" s="379"/>
      <c r="W38" s="375"/>
    </row>
    <row r="39" spans="1:23" s="533" customFormat="1" ht="15" x14ac:dyDescent="0.25">
      <c r="A39" s="442"/>
      <c r="B39" s="376" t="s">
        <v>62</v>
      </c>
      <c r="C39" s="382"/>
      <c r="D39" s="380">
        <v>0.4</v>
      </c>
      <c r="E39" s="383">
        <v>0.4</v>
      </c>
      <c r="F39" s="379"/>
      <c r="G39" s="380"/>
      <c r="H39" s="380"/>
      <c r="I39" s="380"/>
      <c r="J39" s="466"/>
      <c r="K39" s="374"/>
      <c r="M39" s="375"/>
      <c r="N39" s="375"/>
      <c r="O39" s="424"/>
      <c r="P39" s="379"/>
      <c r="Q39" s="379"/>
      <c r="R39" s="379"/>
      <c r="S39" s="379"/>
      <c r="T39" s="379"/>
      <c r="U39" s="379"/>
      <c r="V39" s="379"/>
      <c r="W39" s="375"/>
    </row>
    <row r="40" spans="1:23" ht="35.25" customHeight="1" x14ac:dyDescent="0.2">
      <c r="A40" s="251" t="s">
        <v>531</v>
      </c>
      <c r="B40" s="173"/>
      <c r="C40" s="199" t="s">
        <v>137</v>
      </c>
      <c r="D40" s="195"/>
      <c r="E40" s="193"/>
      <c r="F40" s="195">
        <v>3.9525000000000006</v>
      </c>
      <c r="G40" s="193">
        <v>3.5585000000000004</v>
      </c>
      <c r="H40" s="195">
        <v>10.507</v>
      </c>
      <c r="I40" s="193">
        <v>97.15</v>
      </c>
      <c r="J40" s="460">
        <v>5.19</v>
      </c>
      <c r="K40" s="194" t="s">
        <v>323</v>
      </c>
    </row>
    <row r="41" spans="1:23" ht="25.5" customHeight="1" x14ac:dyDescent="0.2">
      <c r="A41" s="251"/>
      <c r="B41" s="173" t="s">
        <v>175</v>
      </c>
      <c r="C41" s="201"/>
      <c r="D41" s="200">
        <v>11.97</v>
      </c>
      <c r="E41" s="199">
        <v>11.4</v>
      </c>
      <c r="F41" s="195"/>
      <c r="G41" s="193"/>
      <c r="H41" s="195"/>
      <c r="I41" s="193"/>
      <c r="J41" s="460"/>
      <c r="K41" s="194"/>
    </row>
    <row r="42" spans="1:23" ht="15" customHeight="1" x14ac:dyDescent="0.2">
      <c r="A42" s="251"/>
      <c r="B42" s="173" t="s">
        <v>247</v>
      </c>
      <c r="C42" s="201"/>
      <c r="D42" s="200">
        <v>11.97</v>
      </c>
      <c r="E42" s="199">
        <v>11.4</v>
      </c>
      <c r="F42" s="195"/>
      <c r="G42" s="193"/>
      <c r="H42" s="195"/>
      <c r="I42" s="193"/>
      <c r="J42" s="460"/>
      <c r="K42" s="194"/>
    </row>
    <row r="43" spans="1:23" ht="15" customHeight="1" x14ac:dyDescent="0.2">
      <c r="A43" s="251"/>
      <c r="B43" s="173" t="s">
        <v>43</v>
      </c>
      <c r="C43" s="201"/>
      <c r="D43" s="200">
        <v>1.19</v>
      </c>
      <c r="E43" s="199">
        <v>1</v>
      </c>
      <c r="F43" s="195"/>
      <c r="G43" s="193"/>
      <c r="H43" s="195"/>
      <c r="I43" s="193"/>
      <c r="J43" s="460"/>
      <c r="K43" s="194"/>
    </row>
    <row r="44" spans="1:23" ht="15" customHeight="1" x14ac:dyDescent="0.2">
      <c r="A44" s="251"/>
      <c r="B44" s="173" t="s">
        <v>44</v>
      </c>
      <c r="C44" s="201"/>
      <c r="D44" s="200">
        <v>0.96</v>
      </c>
      <c r="E44" s="199">
        <v>0.8</v>
      </c>
      <c r="F44" s="195"/>
      <c r="G44" s="193"/>
      <c r="H44" s="195"/>
      <c r="I44" s="193"/>
      <c r="J44" s="460"/>
      <c r="K44" s="194"/>
    </row>
    <row r="45" spans="1:23" ht="15" customHeight="1" x14ac:dyDescent="0.2">
      <c r="A45" s="251"/>
      <c r="B45" s="173" t="s">
        <v>45</v>
      </c>
      <c r="C45" s="201"/>
      <c r="D45" s="200">
        <v>1</v>
      </c>
      <c r="E45" s="199">
        <v>1</v>
      </c>
      <c r="F45" s="195"/>
      <c r="G45" s="193"/>
      <c r="H45" s="195"/>
      <c r="I45" s="193"/>
      <c r="J45" s="460"/>
      <c r="K45" s="194"/>
    </row>
    <row r="46" spans="1:23" ht="15" customHeight="1" x14ac:dyDescent="0.2">
      <c r="A46" s="251"/>
      <c r="B46" s="196" t="s">
        <v>238</v>
      </c>
      <c r="C46" s="201"/>
      <c r="D46" s="200">
        <v>0.1</v>
      </c>
      <c r="E46" s="199">
        <v>0.1</v>
      </c>
      <c r="F46" s="195"/>
      <c r="G46" s="193"/>
      <c r="H46" s="195"/>
      <c r="I46" s="193"/>
      <c r="J46" s="460"/>
      <c r="K46" s="194"/>
    </row>
    <row r="47" spans="1:23" ht="15" customHeight="1" x14ac:dyDescent="0.2">
      <c r="A47" s="251"/>
      <c r="B47" s="196" t="s">
        <v>52</v>
      </c>
      <c r="C47" s="201"/>
      <c r="D47" s="200"/>
      <c r="E47" s="199">
        <v>14.3</v>
      </c>
      <c r="F47" s="195"/>
      <c r="G47" s="193"/>
      <c r="H47" s="195"/>
      <c r="I47" s="193"/>
      <c r="J47" s="460"/>
      <c r="K47" s="194"/>
    </row>
    <row r="48" spans="1:23" ht="15" customHeight="1" x14ac:dyDescent="0.2">
      <c r="A48" s="251"/>
      <c r="B48" s="173" t="s">
        <v>194</v>
      </c>
      <c r="C48" s="201"/>
      <c r="D48" s="216"/>
      <c r="E48" s="199">
        <v>10</v>
      </c>
      <c r="F48" s="195"/>
      <c r="G48" s="193"/>
      <c r="H48" s="195"/>
      <c r="I48" s="193"/>
      <c r="J48" s="460"/>
      <c r="K48" s="194"/>
    </row>
    <row r="49" spans="1:11" ht="15" customHeight="1" x14ac:dyDescent="0.2">
      <c r="A49" s="251"/>
      <c r="B49" s="173" t="s">
        <v>47</v>
      </c>
      <c r="C49" s="199"/>
      <c r="D49" s="195">
        <v>59.9</v>
      </c>
      <c r="E49" s="193">
        <v>45</v>
      </c>
      <c r="F49" s="195"/>
      <c r="G49" s="193"/>
      <c r="H49" s="195"/>
      <c r="I49" s="193"/>
      <c r="J49" s="460"/>
      <c r="K49" s="194"/>
    </row>
    <row r="50" spans="1:11" ht="15" customHeight="1" x14ac:dyDescent="0.2">
      <c r="A50" s="251"/>
      <c r="B50" s="173" t="s">
        <v>340</v>
      </c>
      <c r="C50" s="199"/>
      <c r="D50" s="195">
        <v>6</v>
      </c>
      <c r="E50" s="193">
        <v>6</v>
      </c>
      <c r="F50" s="195"/>
      <c r="G50" s="193"/>
      <c r="H50" s="195"/>
      <c r="I50" s="193"/>
      <c r="J50" s="460"/>
      <c r="K50" s="194"/>
    </row>
    <row r="51" spans="1:11" ht="15" customHeight="1" x14ac:dyDescent="0.2">
      <c r="A51" s="251"/>
      <c r="B51" s="173" t="s">
        <v>48</v>
      </c>
      <c r="C51" s="199"/>
      <c r="D51" s="195">
        <v>7.5</v>
      </c>
      <c r="E51" s="193">
        <v>6</v>
      </c>
      <c r="F51" s="195"/>
      <c r="G51" s="193"/>
      <c r="H51" s="195"/>
      <c r="I51" s="193"/>
      <c r="J51" s="460"/>
      <c r="K51" s="194"/>
    </row>
    <row r="52" spans="1:11" ht="15" customHeight="1" x14ac:dyDescent="0.2">
      <c r="A52" s="251"/>
      <c r="B52" s="173" t="s">
        <v>43</v>
      </c>
      <c r="C52" s="199"/>
      <c r="D52" s="195">
        <v>7.2</v>
      </c>
      <c r="E52" s="193">
        <v>6</v>
      </c>
      <c r="F52" s="195"/>
      <c r="G52" s="193"/>
      <c r="H52" s="195"/>
      <c r="I52" s="193"/>
      <c r="J52" s="460"/>
      <c r="K52" s="194"/>
    </row>
    <row r="53" spans="1:11" ht="15" customHeight="1" x14ac:dyDescent="0.2">
      <c r="A53" s="251"/>
      <c r="B53" s="173" t="s">
        <v>49</v>
      </c>
      <c r="C53" s="199"/>
      <c r="D53" s="195">
        <v>1.5</v>
      </c>
      <c r="E53" s="193">
        <v>1.5</v>
      </c>
      <c r="F53" s="195"/>
      <c r="G53" s="193"/>
      <c r="H53" s="195"/>
      <c r="I53" s="193"/>
      <c r="J53" s="460"/>
      <c r="K53" s="194"/>
    </row>
    <row r="54" spans="1:11" ht="15" customHeight="1" x14ac:dyDescent="0.2">
      <c r="A54" s="251"/>
      <c r="B54" s="196" t="s">
        <v>238</v>
      </c>
      <c r="C54" s="199"/>
      <c r="D54" s="195">
        <v>0.5</v>
      </c>
      <c r="E54" s="193">
        <v>0.5</v>
      </c>
      <c r="F54" s="195"/>
      <c r="G54" s="193"/>
      <c r="H54" s="195"/>
      <c r="I54" s="193"/>
      <c r="J54" s="467"/>
      <c r="K54" s="194"/>
    </row>
    <row r="55" spans="1:11" ht="15" customHeight="1" x14ac:dyDescent="0.2">
      <c r="A55" s="251"/>
      <c r="B55" s="173" t="s">
        <v>28</v>
      </c>
      <c r="C55" s="199"/>
      <c r="D55" s="195">
        <v>105</v>
      </c>
      <c r="E55" s="193">
        <v>105</v>
      </c>
      <c r="F55" s="195"/>
      <c r="G55" s="193"/>
      <c r="H55" s="195"/>
      <c r="I55" s="193"/>
      <c r="J55" s="467"/>
      <c r="K55" s="194"/>
    </row>
    <row r="56" spans="1:11" ht="23.25" customHeight="1" x14ac:dyDescent="0.2">
      <c r="A56" s="251" t="s">
        <v>199</v>
      </c>
      <c r="B56" s="173"/>
      <c r="C56" s="199">
        <v>50</v>
      </c>
      <c r="D56" s="195"/>
      <c r="E56" s="193"/>
      <c r="F56" s="195">
        <v>8.4239742446840733</v>
      </c>
      <c r="G56" s="193">
        <v>9.3470281954135306</v>
      </c>
      <c r="H56" s="195">
        <v>8.2244270056516555</v>
      </c>
      <c r="I56" s="193">
        <v>150.75893592886572</v>
      </c>
      <c r="J56" s="460">
        <v>0.6</v>
      </c>
      <c r="K56" s="194" t="s">
        <v>524</v>
      </c>
    </row>
    <row r="57" spans="1:11" ht="23.25" customHeight="1" x14ac:dyDescent="0.2">
      <c r="A57" s="251"/>
      <c r="B57" s="217" t="s">
        <v>338</v>
      </c>
      <c r="C57" s="218"/>
      <c r="D57" s="219">
        <v>36.57</v>
      </c>
      <c r="E57" s="218">
        <v>35</v>
      </c>
      <c r="F57" s="195"/>
      <c r="G57" s="193"/>
      <c r="H57" s="195"/>
      <c r="I57" s="193"/>
      <c r="J57" s="460"/>
      <c r="K57" s="194"/>
    </row>
    <row r="58" spans="1:11" ht="23.25" customHeight="1" x14ac:dyDescent="0.2">
      <c r="A58" s="251"/>
      <c r="B58" s="217" t="s">
        <v>247</v>
      </c>
      <c r="C58" s="218"/>
      <c r="D58" s="219">
        <v>36.75</v>
      </c>
      <c r="E58" s="218">
        <v>35</v>
      </c>
      <c r="F58" s="195"/>
      <c r="G58" s="193"/>
      <c r="H58" s="195"/>
      <c r="I58" s="193"/>
      <c r="J58" s="460"/>
      <c r="K58" s="194"/>
    </row>
    <row r="59" spans="1:11" ht="23.25" customHeight="1" x14ac:dyDescent="0.2">
      <c r="A59" s="251"/>
      <c r="B59" s="217" t="s">
        <v>115</v>
      </c>
      <c r="C59" s="218"/>
      <c r="D59" s="219">
        <v>10.4</v>
      </c>
      <c r="E59" s="218">
        <v>8.75</v>
      </c>
      <c r="F59" s="195"/>
      <c r="G59" s="193"/>
      <c r="H59" s="195"/>
      <c r="I59" s="193"/>
      <c r="J59" s="460"/>
      <c r="K59" s="193"/>
    </row>
    <row r="60" spans="1:11" ht="15" customHeight="1" x14ac:dyDescent="0.2">
      <c r="A60" s="251"/>
      <c r="B60" s="217" t="s">
        <v>212</v>
      </c>
      <c r="C60" s="218"/>
      <c r="D60" s="219">
        <v>8.1300000000000008</v>
      </c>
      <c r="E60" s="218">
        <v>8.1300000000000008</v>
      </c>
      <c r="F60" s="195"/>
      <c r="G60" s="193"/>
      <c r="H60" s="180"/>
      <c r="I60" s="179"/>
      <c r="J60" s="467"/>
      <c r="K60" s="179"/>
    </row>
    <row r="61" spans="1:11" ht="15" customHeight="1" x14ac:dyDescent="0.2">
      <c r="A61" s="251"/>
      <c r="B61" s="217" t="s">
        <v>28</v>
      </c>
      <c r="C61" s="218"/>
      <c r="D61" s="219">
        <v>5.2</v>
      </c>
      <c r="E61" s="218">
        <v>5.2</v>
      </c>
      <c r="F61" s="195"/>
      <c r="G61" s="193"/>
      <c r="H61" s="195"/>
      <c r="I61" s="193"/>
      <c r="J61" s="460"/>
      <c r="K61" s="193"/>
    </row>
    <row r="62" spans="1:11" ht="15" customHeight="1" x14ac:dyDescent="0.2">
      <c r="A62" s="251"/>
      <c r="B62" s="217" t="s">
        <v>94</v>
      </c>
      <c r="C62" s="218"/>
      <c r="D62" s="219">
        <v>2.8</v>
      </c>
      <c r="E62" s="218">
        <v>2.8</v>
      </c>
      <c r="F62" s="195"/>
      <c r="G62" s="193"/>
      <c r="H62" s="195"/>
      <c r="I62" s="193"/>
      <c r="J62" s="460"/>
      <c r="K62" s="193"/>
    </row>
    <row r="63" spans="1:11" ht="15" customHeight="1" x14ac:dyDescent="0.2">
      <c r="A63" s="173"/>
      <c r="B63" s="196" t="s">
        <v>238</v>
      </c>
      <c r="C63" s="218"/>
      <c r="D63" s="219">
        <v>0.4</v>
      </c>
      <c r="E63" s="218">
        <v>0.4</v>
      </c>
      <c r="F63" s="195"/>
      <c r="G63" s="193"/>
      <c r="H63" s="195"/>
      <c r="I63" s="193"/>
      <c r="J63" s="460"/>
      <c r="K63" s="193"/>
    </row>
    <row r="64" spans="1:11" ht="15" customHeight="1" x14ac:dyDescent="0.2">
      <c r="A64" s="173"/>
      <c r="B64" s="217" t="s">
        <v>52</v>
      </c>
      <c r="C64" s="218"/>
      <c r="D64" s="219"/>
      <c r="E64" s="218">
        <v>61.9</v>
      </c>
      <c r="F64" s="195"/>
      <c r="G64" s="193"/>
      <c r="H64" s="195"/>
      <c r="I64" s="193"/>
      <c r="J64" s="460"/>
      <c r="K64" s="193"/>
    </row>
    <row r="65" spans="1:11" ht="15" customHeight="1" x14ac:dyDescent="0.2">
      <c r="A65" s="251"/>
      <c r="B65" s="173" t="s">
        <v>49</v>
      </c>
      <c r="C65" s="199"/>
      <c r="D65" s="192">
        <v>0.6</v>
      </c>
      <c r="E65" s="193">
        <v>0.6</v>
      </c>
      <c r="F65" s="195"/>
      <c r="G65" s="193"/>
      <c r="H65" s="180"/>
      <c r="I65" s="193"/>
      <c r="J65" s="460"/>
      <c r="K65" s="193"/>
    </row>
    <row r="66" spans="1:11" ht="23.25" customHeight="1" x14ac:dyDescent="0.2">
      <c r="A66" s="151" t="s">
        <v>440</v>
      </c>
      <c r="B66" s="173"/>
      <c r="C66" s="218">
        <v>120</v>
      </c>
      <c r="D66" s="267"/>
      <c r="E66" s="266"/>
      <c r="F66" s="267">
        <v>2.448</v>
      </c>
      <c r="G66" s="266">
        <v>4.4159999999999995</v>
      </c>
      <c r="H66" s="267">
        <v>9.4679999999999982</v>
      </c>
      <c r="I66" s="266">
        <v>92.399999999999977</v>
      </c>
      <c r="J66" s="468">
        <v>20.5</v>
      </c>
      <c r="K66" s="194" t="s">
        <v>441</v>
      </c>
    </row>
    <row r="67" spans="1:11" ht="15" customHeight="1" x14ac:dyDescent="0.2">
      <c r="B67" s="173" t="s">
        <v>53</v>
      </c>
      <c r="C67" s="218"/>
      <c r="D67" s="267">
        <v>172</v>
      </c>
      <c r="E67" s="266">
        <v>137.6</v>
      </c>
      <c r="F67" s="267"/>
      <c r="G67" s="266"/>
      <c r="H67" s="267"/>
      <c r="I67" s="266"/>
      <c r="J67" s="468"/>
      <c r="K67" s="194"/>
    </row>
    <row r="68" spans="1:11" ht="15" customHeight="1" x14ac:dyDescent="0.2">
      <c r="B68" s="173" t="s">
        <v>43</v>
      </c>
      <c r="C68" s="218"/>
      <c r="D68" s="267">
        <v>5.76</v>
      </c>
      <c r="E68" s="266">
        <v>4.8</v>
      </c>
      <c r="F68" s="267"/>
      <c r="G68" s="266"/>
      <c r="H68" s="267"/>
      <c r="I68" s="266"/>
      <c r="J68" s="468"/>
      <c r="K68" s="194"/>
    </row>
    <row r="69" spans="1:11" ht="15" customHeight="1" x14ac:dyDescent="0.2">
      <c r="B69" s="173" t="s">
        <v>48</v>
      </c>
      <c r="C69" s="218"/>
      <c r="D69" s="267">
        <v>3</v>
      </c>
      <c r="E69" s="266">
        <v>2.4</v>
      </c>
      <c r="F69" s="267"/>
      <c r="G69" s="266"/>
      <c r="H69" s="267"/>
      <c r="I69" s="266"/>
      <c r="J69" s="468"/>
      <c r="K69" s="194"/>
    </row>
    <row r="70" spans="1:11" ht="15" customHeight="1" x14ac:dyDescent="0.2">
      <c r="B70" s="173" t="s">
        <v>525</v>
      </c>
      <c r="C70" s="218"/>
      <c r="D70" s="267">
        <v>2.88</v>
      </c>
      <c r="E70" s="266">
        <v>2.88</v>
      </c>
      <c r="F70" s="267"/>
      <c r="G70" s="266"/>
      <c r="H70" s="267"/>
      <c r="I70" s="266"/>
      <c r="J70" s="468"/>
      <c r="K70" s="194"/>
    </row>
    <row r="71" spans="1:11" ht="15" customHeight="1" x14ac:dyDescent="0.2">
      <c r="B71" s="173" t="s">
        <v>54</v>
      </c>
      <c r="C71" s="218"/>
      <c r="D71" s="267">
        <v>1.44</v>
      </c>
      <c r="E71" s="266">
        <v>1.44</v>
      </c>
      <c r="F71" s="267"/>
      <c r="G71" s="266"/>
      <c r="H71" s="267"/>
      <c r="I71" s="266"/>
      <c r="J71" s="468"/>
      <c r="K71" s="194"/>
    </row>
    <row r="72" spans="1:11" ht="15" customHeight="1" x14ac:dyDescent="0.2">
      <c r="B72" s="173" t="s">
        <v>49</v>
      </c>
      <c r="C72" s="218"/>
      <c r="D72" s="267">
        <v>4.2</v>
      </c>
      <c r="E72" s="266">
        <v>4.2</v>
      </c>
      <c r="F72" s="267"/>
      <c r="G72" s="266"/>
      <c r="H72" s="267"/>
      <c r="I72" s="266"/>
      <c r="J72" s="468"/>
      <c r="K72" s="194"/>
    </row>
    <row r="73" spans="1:11" ht="15" customHeight="1" x14ac:dyDescent="0.2">
      <c r="B73" s="173" t="s">
        <v>29</v>
      </c>
      <c r="C73" s="218"/>
      <c r="D73" s="267">
        <v>0.9</v>
      </c>
      <c r="E73" s="266">
        <v>0.9</v>
      </c>
      <c r="F73" s="267"/>
      <c r="G73" s="266"/>
      <c r="H73" s="267"/>
      <c r="I73" s="266"/>
      <c r="J73" s="468"/>
      <c r="K73" s="194"/>
    </row>
    <row r="74" spans="1:11" ht="15" customHeight="1" x14ac:dyDescent="0.2">
      <c r="B74" s="173" t="s">
        <v>238</v>
      </c>
      <c r="C74" s="218"/>
      <c r="D74" s="267">
        <v>0.45</v>
      </c>
      <c r="E74" s="266">
        <v>0.45</v>
      </c>
      <c r="F74" s="267"/>
      <c r="G74" s="266"/>
      <c r="H74" s="267"/>
      <c r="I74" s="266"/>
      <c r="J74" s="468"/>
      <c r="K74" s="194"/>
    </row>
    <row r="75" spans="1:11" ht="23.25" customHeight="1" x14ac:dyDescent="0.2">
      <c r="A75" s="534" t="s">
        <v>399</v>
      </c>
      <c r="B75" s="173"/>
      <c r="C75" s="199">
        <v>150</v>
      </c>
      <c r="D75" s="195"/>
      <c r="E75" s="192"/>
      <c r="F75" s="192">
        <v>0.4965</v>
      </c>
      <c r="G75" s="193">
        <v>6.7500000000000004E-2</v>
      </c>
      <c r="H75" s="195">
        <v>24.0105</v>
      </c>
      <c r="I75" s="325">
        <v>99.6</v>
      </c>
      <c r="J75" s="460">
        <v>0.54</v>
      </c>
      <c r="K75" s="310" t="s">
        <v>400</v>
      </c>
    </row>
    <row r="76" spans="1:11" ht="30" customHeight="1" x14ac:dyDescent="0.2">
      <c r="A76" s="535"/>
      <c r="B76" s="173" t="s">
        <v>401</v>
      </c>
      <c r="C76" s="199"/>
      <c r="D76" s="195">
        <v>12.75</v>
      </c>
      <c r="E76" s="192">
        <v>12.5</v>
      </c>
      <c r="F76" s="198"/>
      <c r="G76" s="199"/>
      <c r="H76" s="199"/>
      <c r="I76" s="199"/>
      <c r="J76" s="461"/>
      <c r="K76" s="194"/>
    </row>
    <row r="77" spans="1:11" ht="15" customHeight="1" x14ac:dyDescent="0.2">
      <c r="A77" s="535"/>
      <c r="B77" s="238" t="s">
        <v>29</v>
      </c>
      <c r="C77" s="199"/>
      <c r="D77" s="195">
        <v>5</v>
      </c>
      <c r="E77" s="192">
        <v>5</v>
      </c>
      <c r="F77" s="198"/>
      <c r="G77" s="199"/>
      <c r="H77" s="200"/>
      <c r="I77" s="325"/>
      <c r="J77" s="460"/>
      <c r="K77" s="194"/>
    </row>
    <row r="78" spans="1:11" ht="15" customHeight="1" x14ac:dyDescent="0.2">
      <c r="A78" s="535"/>
      <c r="B78" s="173" t="s">
        <v>67</v>
      </c>
      <c r="C78" s="199"/>
      <c r="D78" s="195">
        <v>152</v>
      </c>
      <c r="E78" s="192">
        <v>152</v>
      </c>
      <c r="F78" s="198"/>
      <c r="G78" s="199"/>
      <c r="H78" s="200"/>
      <c r="I78" s="325"/>
      <c r="J78" s="460"/>
      <c r="K78" s="194"/>
    </row>
    <row r="79" spans="1:11" ht="31.5" customHeight="1" thickBot="1" x14ac:dyDescent="0.25">
      <c r="A79" s="251" t="s">
        <v>276</v>
      </c>
      <c r="B79" s="173"/>
      <c r="C79" s="199">
        <v>35</v>
      </c>
      <c r="D79" s="198">
        <v>35</v>
      </c>
      <c r="E79" s="199">
        <v>35</v>
      </c>
      <c r="F79" s="195">
        <v>2.31</v>
      </c>
      <c r="G79" s="224">
        <v>0.42</v>
      </c>
      <c r="H79" s="195">
        <v>13.860000000000001</v>
      </c>
      <c r="I79" s="224">
        <v>69.3</v>
      </c>
      <c r="J79" s="460"/>
      <c r="K79" s="225" t="s">
        <v>219</v>
      </c>
    </row>
    <row r="80" spans="1:11" ht="15.75" customHeight="1" thickBot="1" x14ac:dyDescent="0.25">
      <c r="A80" s="531" t="s">
        <v>39</v>
      </c>
      <c r="B80" s="204"/>
      <c r="C80" s="207">
        <v>555</v>
      </c>
      <c r="D80" s="226"/>
      <c r="E80" s="227"/>
      <c r="F80" s="228">
        <f>F35+F40+F56+F66+F75+F79</f>
        <v>18.055774244684073</v>
      </c>
      <c r="G80" s="207">
        <f>G35+G40+G56+G66+G75+G79</f>
        <v>17.877828195413532</v>
      </c>
      <c r="H80" s="207">
        <f t="shared" ref="H80:I80" si="0">H35+H40+H56+H66+H75+H79</f>
        <v>69.519927005651653</v>
      </c>
      <c r="I80" s="207">
        <f t="shared" si="0"/>
        <v>525.36893592886565</v>
      </c>
      <c r="J80" s="207">
        <f>J35+J40+J56+J66+J75+J79</f>
        <v>28.58</v>
      </c>
      <c r="K80" s="208"/>
    </row>
    <row r="81" spans="1:11" ht="35.25" customHeight="1" x14ac:dyDescent="0.2">
      <c r="A81" s="251"/>
      <c r="B81" s="163" t="s">
        <v>386</v>
      </c>
      <c r="C81" s="199"/>
      <c r="D81" s="195"/>
      <c r="E81" s="193"/>
      <c r="F81" s="195"/>
      <c r="G81" s="193"/>
      <c r="H81" s="195"/>
      <c r="I81" s="193"/>
      <c r="J81" s="195"/>
      <c r="K81" s="194"/>
    </row>
    <row r="82" spans="1:11" ht="35.25" customHeight="1" x14ac:dyDescent="0.2">
      <c r="A82" s="251" t="s">
        <v>177</v>
      </c>
      <c r="B82" s="173"/>
      <c r="C82" s="199" t="s">
        <v>342</v>
      </c>
      <c r="D82" s="200"/>
      <c r="E82" s="199"/>
      <c r="F82" s="195">
        <v>4.3499999999999996</v>
      </c>
      <c r="G82" s="193">
        <v>3.75</v>
      </c>
      <c r="H82" s="195">
        <v>7.9960000000000004</v>
      </c>
      <c r="I82" s="193">
        <v>83</v>
      </c>
      <c r="J82" s="200">
        <v>1.05</v>
      </c>
      <c r="K82" s="194" t="s">
        <v>150</v>
      </c>
    </row>
    <row r="83" spans="1:11" ht="35.25" customHeight="1" x14ac:dyDescent="0.2">
      <c r="A83" s="173" t="s">
        <v>540</v>
      </c>
      <c r="B83" s="173" t="s">
        <v>184</v>
      </c>
      <c r="C83" s="199"/>
      <c r="D83" s="200">
        <v>155</v>
      </c>
      <c r="E83" s="199">
        <v>150</v>
      </c>
      <c r="F83" s="200"/>
      <c r="G83" s="199"/>
      <c r="H83" s="200"/>
      <c r="I83" s="199"/>
      <c r="J83" s="200"/>
      <c r="K83" s="194"/>
    </row>
    <row r="84" spans="1:11" ht="35.25" customHeight="1" x14ac:dyDescent="0.2">
      <c r="A84" s="251"/>
      <c r="B84" s="173" t="s">
        <v>62</v>
      </c>
      <c r="C84" s="199"/>
      <c r="D84" s="200">
        <v>2</v>
      </c>
      <c r="E84" s="199">
        <v>2</v>
      </c>
      <c r="F84" s="200"/>
      <c r="G84" s="199"/>
      <c r="H84" s="200"/>
      <c r="I84" s="199"/>
      <c r="J84" s="200"/>
      <c r="K84" s="194"/>
    </row>
    <row r="85" spans="1:11" ht="18" customHeight="1" x14ac:dyDescent="0.2">
      <c r="A85" s="237" t="s">
        <v>185</v>
      </c>
      <c r="B85" s="230"/>
      <c r="C85" s="231" t="s">
        <v>350</v>
      </c>
      <c r="D85" s="232"/>
      <c r="E85" s="233"/>
      <c r="F85" s="234">
        <v>8.98</v>
      </c>
      <c r="G85" s="235">
        <v>2.93</v>
      </c>
      <c r="H85" s="234">
        <v>4.4000000000000004</v>
      </c>
      <c r="I85" s="235">
        <v>80</v>
      </c>
      <c r="J85" s="234">
        <v>0.121</v>
      </c>
      <c r="K85" s="194" t="s">
        <v>186</v>
      </c>
    </row>
    <row r="86" spans="1:11" ht="19.5" customHeight="1" x14ac:dyDescent="0.2">
      <c r="A86" s="237"/>
      <c r="B86" s="230" t="s">
        <v>148</v>
      </c>
      <c r="C86" s="235"/>
      <c r="D86" s="232">
        <v>51.54</v>
      </c>
      <c r="E86" s="233">
        <v>37.9</v>
      </c>
      <c r="F86" s="234"/>
      <c r="G86" s="235"/>
      <c r="H86" s="234"/>
      <c r="I86" s="235"/>
      <c r="J86" s="236"/>
      <c r="K86" s="194"/>
    </row>
    <row r="87" spans="1:11" ht="20.25" customHeight="1" x14ac:dyDescent="0.2">
      <c r="A87" s="237"/>
      <c r="B87" s="230" t="s">
        <v>104</v>
      </c>
      <c r="C87" s="235"/>
      <c r="D87" s="232"/>
      <c r="E87" s="233">
        <v>30</v>
      </c>
      <c r="F87" s="234"/>
      <c r="G87" s="235"/>
      <c r="H87" s="234"/>
      <c r="I87" s="235"/>
      <c r="J87" s="236"/>
      <c r="K87" s="194"/>
    </row>
    <row r="88" spans="1:11" ht="19.5" customHeight="1" x14ac:dyDescent="0.2">
      <c r="A88" s="237"/>
      <c r="B88" s="217" t="s">
        <v>212</v>
      </c>
      <c r="C88" s="235"/>
      <c r="D88" s="232">
        <v>6.2</v>
      </c>
      <c r="E88" s="233">
        <v>6.2</v>
      </c>
      <c r="F88" s="234"/>
      <c r="G88" s="235"/>
      <c r="H88" s="234"/>
      <c r="I88" s="235"/>
      <c r="J88" s="236"/>
      <c r="K88" s="194"/>
    </row>
    <row r="89" spans="1:11" ht="18.75" customHeight="1" x14ac:dyDescent="0.2">
      <c r="A89" s="237"/>
      <c r="B89" s="230" t="s">
        <v>57</v>
      </c>
      <c r="C89" s="235"/>
      <c r="D89" s="232">
        <v>4.8</v>
      </c>
      <c r="E89" s="233">
        <v>4</v>
      </c>
      <c r="F89" s="234"/>
      <c r="G89" s="235"/>
      <c r="H89" s="234"/>
      <c r="I89" s="235"/>
      <c r="J89" s="236"/>
      <c r="K89" s="194"/>
    </row>
    <row r="90" spans="1:11" ht="17.25" customHeight="1" x14ac:dyDescent="0.2">
      <c r="A90" s="237"/>
      <c r="B90" s="230" t="s">
        <v>187</v>
      </c>
      <c r="C90" s="235"/>
      <c r="D90" s="232">
        <v>9</v>
      </c>
      <c r="E90" s="233">
        <v>9</v>
      </c>
      <c r="F90" s="234"/>
      <c r="G90" s="235"/>
      <c r="H90" s="234"/>
      <c r="I90" s="235"/>
      <c r="J90" s="236"/>
      <c r="K90" s="194"/>
    </row>
    <row r="91" spans="1:11" ht="18" customHeight="1" x14ac:dyDescent="0.2">
      <c r="A91" s="237"/>
      <c r="B91" s="230" t="s">
        <v>58</v>
      </c>
      <c r="C91" s="235"/>
      <c r="D91" s="232">
        <v>1.7</v>
      </c>
      <c r="E91" s="233">
        <v>1.7</v>
      </c>
      <c r="F91" s="234"/>
      <c r="G91" s="235"/>
      <c r="H91" s="234"/>
      <c r="I91" s="235"/>
      <c r="J91" s="236"/>
      <c r="K91" s="194"/>
    </row>
    <row r="92" spans="1:11" ht="24" customHeight="1" x14ac:dyDescent="0.2">
      <c r="A92" s="237"/>
      <c r="B92" s="196" t="s">
        <v>238</v>
      </c>
      <c r="C92" s="235"/>
      <c r="D92" s="232">
        <v>0.3</v>
      </c>
      <c r="E92" s="233">
        <v>0.3</v>
      </c>
      <c r="F92" s="234"/>
      <c r="G92" s="235"/>
      <c r="H92" s="234"/>
      <c r="I92" s="235"/>
      <c r="J92" s="236"/>
      <c r="K92" s="194"/>
    </row>
    <row r="93" spans="1:11" ht="15.75" customHeight="1" x14ac:dyDescent="0.2">
      <c r="A93" s="237"/>
      <c r="B93" s="230" t="s">
        <v>49</v>
      </c>
      <c r="C93" s="235"/>
      <c r="D93" s="232">
        <v>0.8</v>
      </c>
      <c r="E93" s="233">
        <v>0.8</v>
      </c>
      <c r="F93" s="234"/>
      <c r="G93" s="235"/>
      <c r="H93" s="234"/>
      <c r="I93" s="235"/>
      <c r="J93" s="236"/>
      <c r="K93" s="194"/>
    </row>
    <row r="94" spans="1:11" ht="15.75" customHeight="1" x14ac:dyDescent="0.2">
      <c r="A94" s="237"/>
      <c r="B94" s="230" t="s">
        <v>225</v>
      </c>
      <c r="C94" s="235"/>
      <c r="D94" s="232"/>
      <c r="E94" s="233">
        <v>45</v>
      </c>
      <c r="F94" s="234"/>
      <c r="G94" s="235"/>
      <c r="H94" s="234"/>
      <c r="I94" s="235"/>
      <c r="J94" s="236"/>
      <c r="K94" s="194"/>
    </row>
    <row r="95" spans="1:11" ht="18" customHeight="1" x14ac:dyDescent="0.2">
      <c r="A95" s="237"/>
      <c r="B95" s="237" t="s">
        <v>188</v>
      </c>
      <c r="C95" s="233"/>
      <c r="D95" s="232"/>
      <c r="E95" s="233"/>
      <c r="F95" s="234"/>
      <c r="G95" s="235"/>
      <c r="H95" s="234"/>
      <c r="I95" s="235"/>
      <c r="J95" s="236"/>
      <c r="K95" s="194"/>
    </row>
    <row r="96" spans="1:11" ht="18" customHeight="1" x14ac:dyDescent="0.2">
      <c r="A96" s="237"/>
      <c r="B96" s="238" t="s">
        <v>187</v>
      </c>
      <c r="C96" s="233"/>
      <c r="D96" s="232">
        <v>7.5</v>
      </c>
      <c r="E96" s="233">
        <v>7.5</v>
      </c>
      <c r="F96" s="234"/>
      <c r="G96" s="235"/>
      <c r="H96" s="234"/>
      <c r="I96" s="235"/>
      <c r="J96" s="236"/>
      <c r="K96" s="194"/>
    </row>
    <row r="97" spans="1:11" ht="15" customHeight="1" x14ac:dyDescent="0.2">
      <c r="A97" s="237"/>
      <c r="B97" s="238" t="s">
        <v>58</v>
      </c>
      <c r="C97" s="233"/>
      <c r="D97" s="232">
        <v>0.8</v>
      </c>
      <c r="E97" s="233">
        <v>0.8</v>
      </c>
      <c r="F97" s="234"/>
      <c r="G97" s="235"/>
      <c r="H97" s="234"/>
      <c r="I97" s="235"/>
      <c r="J97" s="236"/>
      <c r="K97" s="194"/>
    </row>
    <row r="98" spans="1:11" ht="18.75" customHeight="1" x14ac:dyDescent="0.2">
      <c r="A98" s="237"/>
      <c r="B98" s="238" t="s">
        <v>54</v>
      </c>
      <c r="C98" s="233"/>
      <c r="D98" s="232">
        <v>0.8</v>
      </c>
      <c r="E98" s="233">
        <v>0.8</v>
      </c>
      <c r="F98" s="234"/>
      <c r="G98" s="235"/>
      <c r="H98" s="234"/>
      <c r="I98" s="235"/>
      <c r="J98" s="236"/>
      <c r="K98" s="194"/>
    </row>
    <row r="99" spans="1:11" ht="19.5" customHeight="1" x14ac:dyDescent="0.2">
      <c r="A99" s="237"/>
      <c r="B99" s="238" t="s">
        <v>28</v>
      </c>
      <c r="C99" s="233"/>
      <c r="D99" s="232">
        <v>7.5</v>
      </c>
      <c r="E99" s="233">
        <v>7.5</v>
      </c>
      <c r="F99" s="234"/>
      <c r="G99" s="235"/>
      <c r="H99" s="234"/>
      <c r="I99" s="235"/>
      <c r="J99" s="236"/>
      <c r="K99" s="194"/>
    </row>
    <row r="100" spans="1:11" ht="19.5" customHeight="1" x14ac:dyDescent="0.2">
      <c r="A100" s="237"/>
      <c r="B100" s="238" t="s">
        <v>29</v>
      </c>
      <c r="C100" s="233"/>
      <c r="D100" s="232">
        <v>0.15</v>
      </c>
      <c r="E100" s="233">
        <v>0.15</v>
      </c>
      <c r="F100" s="234"/>
      <c r="G100" s="235"/>
      <c r="H100" s="234"/>
      <c r="I100" s="235"/>
      <c r="J100" s="236"/>
      <c r="K100" s="194"/>
    </row>
    <row r="101" spans="1:11" ht="19.5" customHeight="1" x14ac:dyDescent="0.2">
      <c r="A101" s="237"/>
      <c r="B101" s="196" t="s">
        <v>238</v>
      </c>
      <c r="C101" s="233"/>
      <c r="D101" s="232">
        <v>0.09</v>
      </c>
      <c r="E101" s="233">
        <v>0.09</v>
      </c>
      <c r="F101" s="234"/>
      <c r="G101" s="235"/>
      <c r="H101" s="234"/>
      <c r="I101" s="235"/>
      <c r="J101" s="236"/>
      <c r="K101" s="194"/>
    </row>
    <row r="102" spans="1:11" ht="19.5" customHeight="1" x14ac:dyDescent="0.2">
      <c r="A102" s="237"/>
      <c r="B102" s="238" t="s">
        <v>189</v>
      </c>
      <c r="C102" s="233"/>
      <c r="D102" s="232"/>
      <c r="E102" s="233">
        <v>15</v>
      </c>
      <c r="F102" s="234"/>
      <c r="G102" s="235"/>
      <c r="H102" s="234"/>
      <c r="I102" s="235"/>
      <c r="J102" s="236"/>
      <c r="K102" s="194"/>
    </row>
    <row r="103" spans="1:11" ht="23.25" customHeight="1" x14ac:dyDescent="0.2">
      <c r="A103" s="251" t="s">
        <v>59</v>
      </c>
      <c r="B103" s="173"/>
      <c r="C103" s="199">
        <v>120</v>
      </c>
      <c r="D103" s="195"/>
      <c r="E103" s="193"/>
      <c r="F103" s="195">
        <v>2.4516</v>
      </c>
      <c r="G103" s="193">
        <v>3.8411999999999997</v>
      </c>
      <c r="H103" s="195">
        <v>16.351199999999999</v>
      </c>
      <c r="I103" s="193">
        <v>109.8</v>
      </c>
      <c r="J103" s="195">
        <v>14.53</v>
      </c>
      <c r="K103" s="194" t="s">
        <v>183</v>
      </c>
    </row>
    <row r="104" spans="1:11" ht="23.25" customHeight="1" x14ac:dyDescent="0.2">
      <c r="A104" s="251"/>
      <c r="B104" s="173" t="s">
        <v>47</v>
      </c>
      <c r="C104" s="199"/>
      <c r="D104" s="195">
        <v>136.80000000000001</v>
      </c>
      <c r="E104" s="193">
        <v>102.6</v>
      </c>
      <c r="F104" s="195"/>
      <c r="G104" s="193"/>
      <c r="H104" s="195"/>
      <c r="I104" s="193"/>
      <c r="J104" s="195"/>
      <c r="K104" s="194"/>
    </row>
    <row r="105" spans="1:11" ht="23.25" customHeight="1" x14ac:dyDescent="0.2">
      <c r="A105" s="251"/>
      <c r="B105" s="173" t="s">
        <v>27</v>
      </c>
      <c r="C105" s="199"/>
      <c r="D105" s="195">
        <v>18.96</v>
      </c>
      <c r="E105" s="193">
        <v>18</v>
      </c>
      <c r="F105" s="195"/>
      <c r="G105" s="193"/>
      <c r="H105" s="195"/>
      <c r="I105" s="193"/>
      <c r="J105" s="195"/>
      <c r="K105" s="194"/>
    </row>
    <row r="106" spans="1:11" ht="15" customHeight="1" x14ac:dyDescent="0.2">
      <c r="A106" s="251"/>
      <c r="B106" s="173" t="s">
        <v>31</v>
      </c>
      <c r="C106" s="199"/>
      <c r="D106" s="195">
        <v>4.2</v>
      </c>
      <c r="E106" s="193">
        <v>4.2</v>
      </c>
      <c r="F106" s="195"/>
      <c r="G106" s="193"/>
      <c r="H106" s="195"/>
      <c r="I106" s="193"/>
      <c r="J106" s="195"/>
      <c r="K106" s="194"/>
    </row>
    <row r="107" spans="1:11" ht="15" customHeight="1" x14ac:dyDescent="0.2">
      <c r="A107" s="251"/>
      <c r="B107" s="196" t="s">
        <v>238</v>
      </c>
      <c r="C107" s="199"/>
      <c r="D107" s="195">
        <v>0.45</v>
      </c>
      <c r="E107" s="193">
        <v>0.45</v>
      </c>
      <c r="F107" s="195"/>
      <c r="G107" s="193"/>
      <c r="H107" s="195"/>
      <c r="I107" s="193"/>
      <c r="J107" s="195"/>
      <c r="K107" s="194"/>
    </row>
    <row r="108" spans="1:11" ht="23.25" customHeight="1" x14ac:dyDescent="0.2">
      <c r="A108" s="251" t="s">
        <v>136</v>
      </c>
      <c r="B108" s="173"/>
      <c r="C108" s="199" t="s">
        <v>191</v>
      </c>
      <c r="D108" s="200"/>
      <c r="E108" s="199"/>
      <c r="F108" s="200">
        <v>5.2500000000000012E-2</v>
      </c>
      <c r="G108" s="199">
        <v>1.5000000000000005E-2</v>
      </c>
      <c r="H108" s="195">
        <v>5.018110944527737</v>
      </c>
      <c r="I108" s="193">
        <v>20.084932533733134</v>
      </c>
      <c r="J108" s="195">
        <v>0.02</v>
      </c>
      <c r="K108" s="194" t="s">
        <v>520</v>
      </c>
    </row>
    <row r="109" spans="1:11" ht="15" customHeight="1" x14ac:dyDescent="0.2">
      <c r="A109" s="251"/>
      <c r="B109" s="173" t="s">
        <v>275</v>
      </c>
      <c r="C109" s="199"/>
      <c r="D109" s="200">
        <v>0.4</v>
      </c>
      <c r="E109" s="199">
        <v>0.4</v>
      </c>
      <c r="F109" s="200"/>
      <c r="G109" s="199"/>
      <c r="H109" s="200"/>
      <c r="I109" s="199"/>
      <c r="J109" s="200"/>
      <c r="K109" s="194"/>
    </row>
    <row r="110" spans="1:11" ht="15" customHeight="1" x14ac:dyDescent="0.2">
      <c r="A110" s="251"/>
      <c r="B110" s="173" t="s">
        <v>29</v>
      </c>
      <c r="C110" s="199"/>
      <c r="D110" s="200">
        <v>5</v>
      </c>
      <c r="E110" s="199">
        <v>5</v>
      </c>
      <c r="F110" s="200"/>
      <c r="G110" s="199"/>
      <c r="H110" s="200"/>
      <c r="I110" s="199"/>
      <c r="J110" s="200"/>
      <c r="K110" s="194"/>
    </row>
    <row r="111" spans="1:11" ht="15" customHeight="1" x14ac:dyDescent="0.2">
      <c r="A111" s="251"/>
      <c r="B111" s="173" t="s">
        <v>28</v>
      </c>
      <c r="C111" s="199"/>
      <c r="D111" s="198">
        <v>150</v>
      </c>
      <c r="E111" s="199">
        <v>150</v>
      </c>
      <c r="F111" s="200"/>
      <c r="G111" s="199"/>
      <c r="H111" s="200"/>
      <c r="I111" s="199"/>
      <c r="J111" s="200"/>
      <c r="K111" s="194"/>
    </row>
    <row r="112" spans="1:11" ht="15" customHeight="1" x14ac:dyDescent="0.2">
      <c r="A112" s="251" t="s">
        <v>240</v>
      </c>
      <c r="B112" s="196" t="s">
        <v>76</v>
      </c>
      <c r="C112" s="199">
        <v>20</v>
      </c>
      <c r="D112" s="195">
        <v>20</v>
      </c>
      <c r="E112" s="193">
        <v>20</v>
      </c>
      <c r="F112" s="195">
        <v>0.75</v>
      </c>
      <c r="G112" s="193">
        <v>6.0999999999999988</v>
      </c>
      <c r="H112" s="195">
        <v>12.499999999999998</v>
      </c>
      <c r="I112" s="193">
        <v>108.49999999999999</v>
      </c>
      <c r="J112" s="195"/>
      <c r="K112" s="194" t="s">
        <v>221</v>
      </c>
    </row>
    <row r="113" spans="1:11" ht="41.25" customHeight="1" thickBot="1" x14ac:dyDescent="0.25">
      <c r="A113" s="251" t="s">
        <v>212</v>
      </c>
      <c r="B113" s="173"/>
      <c r="C113" s="199">
        <v>25</v>
      </c>
      <c r="D113" s="192">
        <v>25</v>
      </c>
      <c r="E113" s="224">
        <v>25</v>
      </c>
      <c r="F113" s="195">
        <v>1.9</v>
      </c>
      <c r="G113" s="224">
        <v>0.2</v>
      </c>
      <c r="H113" s="195">
        <v>12.3</v>
      </c>
      <c r="I113" s="224">
        <v>58.75</v>
      </c>
      <c r="J113" s="195">
        <v>0</v>
      </c>
      <c r="K113" s="225" t="s">
        <v>220</v>
      </c>
    </row>
    <row r="114" spans="1:11" ht="15.75" customHeight="1" thickBot="1" x14ac:dyDescent="0.25">
      <c r="A114" s="536" t="s">
        <v>39</v>
      </c>
      <c r="B114" s="239"/>
      <c r="C114" s="240">
        <v>532</v>
      </c>
      <c r="D114" s="241"/>
      <c r="E114" s="242"/>
      <c r="F114" s="243">
        <f>F82+F85+F103+F108+F112+F113</f>
        <v>18.484099999999998</v>
      </c>
      <c r="G114" s="243">
        <f t="shared" ref="G114:J114" si="1">G82+G85+G103+G108+G112+G113</f>
        <v>16.836199999999998</v>
      </c>
      <c r="H114" s="243">
        <f t="shared" si="1"/>
        <v>58.565310944527738</v>
      </c>
      <c r="I114" s="243">
        <f t="shared" si="1"/>
        <v>460.13493253373315</v>
      </c>
      <c r="J114" s="243">
        <f t="shared" si="1"/>
        <v>15.720999999999998</v>
      </c>
      <c r="K114" s="208"/>
    </row>
    <row r="115" spans="1:11" ht="15.75" customHeight="1" thickBot="1" x14ac:dyDescent="0.25">
      <c r="A115" s="531" t="s">
        <v>63</v>
      </c>
      <c r="B115" s="244"/>
      <c r="C115" s="245">
        <f>C29+C33+C80+C114</f>
        <v>1640</v>
      </c>
      <c r="D115" s="245"/>
      <c r="E115" s="245"/>
      <c r="F115" s="245">
        <f t="shared" ref="F115:J115" si="2">F29+F33+F80+F114</f>
        <v>46.528226340492452</v>
      </c>
      <c r="G115" s="245">
        <f t="shared" si="2"/>
        <v>46.400886878048254</v>
      </c>
      <c r="H115" s="245">
        <f t="shared" si="2"/>
        <v>198.940560105868</v>
      </c>
      <c r="I115" s="245">
        <f t="shared" si="2"/>
        <v>1414.904347504515</v>
      </c>
      <c r="J115" s="245">
        <f t="shared" si="2"/>
        <v>50.140999999999998</v>
      </c>
      <c r="K115" s="208"/>
    </row>
    <row r="116" spans="1:11" ht="15" customHeight="1" x14ac:dyDescent="0.2">
      <c r="A116" s="173"/>
      <c r="B116" s="173"/>
      <c r="C116" s="246"/>
      <c r="D116" s="247"/>
      <c r="E116" s="216"/>
      <c r="F116" s="195"/>
      <c r="G116" s="195"/>
      <c r="H116" s="195"/>
      <c r="I116" s="195"/>
      <c r="J116" s="180"/>
      <c r="K116" s="168"/>
    </row>
    <row r="117" spans="1:11" ht="15.75" customHeight="1" thickBot="1" x14ac:dyDescent="0.25">
      <c r="A117" s="165" t="s">
        <v>64</v>
      </c>
      <c r="B117" s="165"/>
      <c r="C117" s="164"/>
      <c r="D117" s="165"/>
      <c r="E117" s="151"/>
      <c r="K117" s="164"/>
    </row>
    <row r="118" spans="1:11" ht="22.5" customHeight="1" x14ac:dyDescent="0.2">
      <c r="A118" s="529" t="s">
        <v>5</v>
      </c>
      <c r="B118" s="168"/>
      <c r="C118" s="169" t="s">
        <v>6</v>
      </c>
      <c r="D118" s="248" t="s">
        <v>7</v>
      </c>
      <c r="E118" s="248" t="s">
        <v>7</v>
      </c>
      <c r="F118" s="660" t="s">
        <v>8</v>
      </c>
      <c r="G118" s="661"/>
      <c r="H118" s="662"/>
      <c r="I118" s="249" t="s">
        <v>9</v>
      </c>
      <c r="J118" s="172" t="s">
        <v>10</v>
      </c>
      <c r="K118" s="169" t="s">
        <v>65</v>
      </c>
    </row>
    <row r="119" spans="1:11" ht="15.75" customHeight="1" thickBot="1" x14ac:dyDescent="0.25">
      <c r="A119" s="251" t="s">
        <v>12</v>
      </c>
      <c r="B119" s="173"/>
      <c r="C119" s="174" t="s">
        <v>13</v>
      </c>
      <c r="D119" s="250" t="s">
        <v>14</v>
      </c>
      <c r="E119" s="250" t="s">
        <v>14</v>
      </c>
      <c r="F119" s="177"/>
      <c r="G119" s="178"/>
      <c r="H119" s="178"/>
      <c r="I119" s="179" t="s">
        <v>133</v>
      </c>
      <c r="J119" s="180"/>
      <c r="K119" s="174" t="s">
        <v>66</v>
      </c>
    </row>
    <row r="120" spans="1:11" ht="15.75" customHeight="1" thickBot="1" x14ac:dyDescent="0.25">
      <c r="A120" s="530"/>
      <c r="B120" s="181"/>
      <c r="C120" s="176"/>
      <c r="D120" s="182" t="s">
        <v>16</v>
      </c>
      <c r="E120" s="182" t="s">
        <v>17</v>
      </c>
      <c r="F120" s="183" t="s">
        <v>18</v>
      </c>
      <c r="G120" s="185" t="s">
        <v>19</v>
      </c>
      <c r="H120" s="183" t="s">
        <v>20</v>
      </c>
      <c r="I120" s="183" t="s">
        <v>21</v>
      </c>
      <c r="J120" s="185" t="s">
        <v>22</v>
      </c>
      <c r="K120" s="176"/>
    </row>
    <row r="121" spans="1:11" ht="15" customHeight="1" x14ac:dyDescent="0.2">
      <c r="A121" s="529"/>
      <c r="B121" s="186" t="s">
        <v>23</v>
      </c>
      <c r="C121" s="169"/>
      <c r="D121" s="169"/>
      <c r="E121" s="187"/>
      <c r="F121" s="191"/>
      <c r="G121" s="189"/>
      <c r="H121" s="189"/>
      <c r="I121" s="191"/>
      <c r="J121" s="191"/>
      <c r="K121" s="187"/>
    </row>
    <row r="122" spans="1:11" ht="23.25" customHeight="1" x14ac:dyDescent="0.2">
      <c r="A122" s="251" t="s">
        <v>343</v>
      </c>
      <c r="B122" s="173"/>
      <c r="C122" s="174" t="s">
        <v>385</v>
      </c>
      <c r="D122" s="174"/>
      <c r="E122" s="174"/>
      <c r="F122" s="192">
        <v>3.7605520958083836</v>
      </c>
      <c r="G122" s="193">
        <v>6.13125868263473</v>
      </c>
      <c r="H122" s="193">
        <v>22.956922155688623</v>
      </c>
      <c r="I122" s="192">
        <v>162.00047904191618</v>
      </c>
      <c r="J122" s="192"/>
      <c r="K122" s="194" t="s">
        <v>336</v>
      </c>
    </row>
    <row r="123" spans="1:11" ht="15" customHeight="1" x14ac:dyDescent="0.2">
      <c r="A123" s="251"/>
      <c r="B123" s="173" t="s">
        <v>335</v>
      </c>
      <c r="C123" s="174"/>
      <c r="D123" s="174">
        <v>18</v>
      </c>
      <c r="E123" s="174">
        <v>18</v>
      </c>
      <c r="F123" s="193"/>
      <c r="G123" s="195"/>
      <c r="H123" s="193"/>
      <c r="I123" s="195"/>
      <c r="J123" s="192"/>
      <c r="K123" s="194"/>
    </row>
    <row r="124" spans="1:11" ht="15" customHeight="1" x14ac:dyDescent="0.2">
      <c r="A124" s="251"/>
      <c r="B124" s="173" t="s">
        <v>27</v>
      </c>
      <c r="C124" s="174"/>
      <c r="D124" s="174">
        <v>70</v>
      </c>
      <c r="E124" s="174">
        <v>70</v>
      </c>
      <c r="F124" s="193"/>
      <c r="G124" s="193"/>
      <c r="H124" s="193"/>
      <c r="I124" s="193"/>
      <c r="J124" s="192"/>
      <c r="K124" s="194"/>
    </row>
    <row r="125" spans="1:11" ht="15" customHeight="1" x14ac:dyDescent="0.2">
      <c r="A125" s="251"/>
      <c r="B125" s="173" t="s">
        <v>67</v>
      </c>
      <c r="C125" s="174"/>
      <c r="D125" s="174">
        <v>53</v>
      </c>
      <c r="E125" s="174">
        <v>53</v>
      </c>
      <c r="F125" s="193"/>
      <c r="G125" s="195"/>
      <c r="H125" s="193"/>
      <c r="I125" s="195"/>
      <c r="J125" s="192"/>
      <c r="K125" s="194"/>
    </row>
    <row r="126" spans="1:11" ht="15" customHeight="1" x14ac:dyDescent="0.2">
      <c r="A126" s="251"/>
      <c r="B126" s="173" t="s">
        <v>29</v>
      </c>
      <c r="C126" s="174"/>
      <c r="D126" s="174">
        <v>2</v>
      </c>
      <c r="E126" s="174">
        <v>2</v>
      </c>
      <c r="F126" s="193"/>
      <c r="G126" s="195"/>
      <c r="H126" s="193"/>
      <c r="I126" s="195"/>
      <c r="J126" s="192"/>
      <c r="K126" s="194"/>
    </row>
    <row r="127" spans="1:11" ht="15" customHeight="1" x14ac:dyDescent="0.2">
      <c r="A127" s="251"/>
      <c r="B127" s="173" t="s">
        <v>238</v>
      </c>
      <c r="C127" s="174"/>
      <c r="D127" s="174">
        <v>0.4</v>
      </c>
      <c r="E127" s="174">
        <v>0.4</v>
      </c>
      <c r="F127" s="193"/>
      <c r="G127" s="195"/>
      <c r="H127" s="193"/>
      <c r="I127" s="195"/>
      <c r="J127" s="192"/>
      <c r="K127" s="194"/>
    </row>
    <row r="128" spans="1:11" ht="15" customHeight="1" x14ac:dyDescent="0.2">
      <c r="A128" s="251"/>
      <c r="B128" s="196" t="s">
        <v>31</v>
      </c>
      <c r="C128" s="174"/>
      <c r="D128" s="174">
        <v>3</v>
      </c>
      <c r="E128" s="174">
        <v>3</v>
      </c>
      <c r="F128" s="193"/>
      <c r="G128" s="195"/>
      <c r="H128" s="193"/>
      <c r="I128" s="195"/>
      <c r="J128" s="192"/>
      <c r="K128" s="194"/>
    </row>
    <row r="129" spans="1:11" ht="23.25" customHeight="1" x14ac:dyDescent="0.2">
      <c r="A129" s="251" t="s">
        <v>68</v>
      </c>
      <c r="B129" s="173"/>
      <c r="C129" s="199">
        <v>180</v>
      </c>
      <c r="D129" s="202"/>
      <c r="E129" s="197"/>
      <c r="F129" s="192">
        <v>3.6702000000000004</v>
      </c>
      <c r="G129" s="193">
        <v>3.1896</v>
      </c>
      <c r="H129" s="193">
        <v>15.8202</v>
      </c>
      <c r="I129" s="192">
        <v>106.74</v>
      </c>
      <c r="J129" s="192">
        <v>1.43</v>
      </c>
      <c r="K129" s="194" t="s">
        <v>69</v>
      </c>
    </row>
    <row r="130" spans="1:11" ht="15" customHeight="1" x14ac:dyDescent="0.2">
      <c r="A130" s="251"/>
      <c r="B130" s="173" t="s">
        <v>70</v>
      </c>
      <c r="C130" s="199"/>
      <c r="D130" s="198">
        <v>2</v>
      </c>
      <c r="E130" s="199">
        <v>2</v>
      </c>
      <c r="F130" s="192"/>
      <c r="G130" s="193"/>
      <c r="H130" s="193"/>
      <c r="I130" s="192"/>
      <c r="J130" s="192"/>
      <c r="K130" s="194"/>
    </row>
    <row r="131" spans="1:11" ht="15" customHeight="1" x14ac:dyDescent="0.2">
      <c r="A131" s="173"/>
      <c r="B131" s="173" t="s">
        <v>29</v>
      </c>
      <c r="C131" s="199"/>
      <c r="D131" s="198">
        <v>6</v>
      </c>
      <c r="E131" s="199">
        <v>6</v>
      </c>
      <c r="F131" s="192"/>
      <c r="G131" s="193"/>
      <c r="H131" s="193"/>
      <c r="I131" s="192"/>
      <c r="J131" s="192"/>
      <c r="K131" s="194"/>
    </row>
    <row r="132" spans="1:11" ht="15" customHeight="1" x14ac:dyDescent="0.2">
      <c r="A132" s="175"/>
      <c r="B132" s="173" t="s">
        <v>27</v>
      </c>
      <c r="C132" s="199"/>
      <c r="D132" s="198">
        <v>110</v>
      </c>
      <c r="E132" s="199">
        <v>110</v>
      </c>
      <c r="F132" s="192"/>
      <c r="G132" s="193"/>
      <c r="H132" s="193"/>
      <c r="I132" s="192"/>
      <c r="J132" s="192"/>
      <c r="K132" s="194"/>
    </row>
    <row r="133" spans="1:11" ht="15" customHeight="1" x14ac:dyDescent="0.2">
      <c r="A133" s="175"/>
      <c r="B133" s="173" t="s">
        <v>28</v>
      </c>
      <c r="C133" s="199"/>
      <c r="D133" s="198">
        <v>80</v>
      </c>
      <c r="E133" s="199">
        <v>80</v>
      </c>
      <c r="F133" s="192"/>
      <c r="G133" s="193"/>
      <c r="H133" s="195"/>
      <c r="I133" s="192"/>
      <c r="J133" s="192"/>
      <c r="K133" s="194"/>
    </row>
    <row r="134" spans="1:11" ht="23.25" customHeight="1" x14ac:dyDescent="0.2">
      <c r="A134" s="251" t="s">
        <v>208</v>
      </c>
      <c r="B134" s="173"/>
      <c r="C134" s="201" t="s">
        <v>442</v>
      </c>
      <c r="D134" s="251"/>
      <c r="E134" s="194"/>
      <c r="F134" s="192">
        <v>4.5449999999999999</v>
      </c>
      <c r="G134" s="193">
        <v>7.0149999999999997</v>
      </c>
      <c r="H134" s="195">
        <v>12.920000000000002</v>
      </c>
      <c r="I134" s="192">
        <v>132.83333333333334</v>
      </c>
      <c r="J134" s="192">
        <v>7.0000000000000007E-2</v>
      </c>
      <c r="K134" s="386" t="s">
        <v>262</v>
      </c>
    </row>
    <row r="135" spans="1:11" ht="15" customHeight="1" x14ac:dyDescent="0.2">
      <c r="A135" s="251"/>
      <c r="B135" s="173" t="s">
        <v>38</v>
      </c>
      <c r="C135" s="174"/>
      <c r="D135" s="175">
        <v>25</v>
      </c>
      <c r="E135" s="174">
        <v>25</v>
      </c>
      <c r="F135" s="192"/>
      <c r="G135" s="193"/>
      <c r="H135" s="193"/>
      <c r="I135" s="192"/>
      <c r="J135" s="192"/>
      <c r="K135" s="194"/>
    </row>
    <row r="136" spans="1:11" ht="15" customHeight="1" x14ac:dyDescent="0.2">
      <c r="A136" s="251"/>
      <c r="B136" s="173" t="s">
        <v>71</v>
      </c>
      <c r="C136" s="174"/>
      <c r="D136" s="175">
        <v>10.199999999999999</v>
      </c>
      <c r="E136" s="174">
        <v>10</v>
      </c>
      <c r="F136" s="192"/>
      <c r="G136" s="193"/>
      <c r="H136" s="193"/>
      <c r="I136" s="192"/>
      <c r="J136" s="192"/>
      <c r="K136" s="194"/>
    </row>
    <row r="137" spans="1:11" ht="15.75" customHeight="1" thickBot="1" x14ac:dyDescent="0.25">
      <c r="A137" s="251"/>
      <c r="B137" s="173" t="s">
        <v>31</v>
      </c>
      <c r="C137" s="174"/>
      <c r="D137" s="175">
        <v>5</v>
      </c>
      <c r="E137" s="174">
        <v>5</v>
      </c>
      <c r="F137" s="192" t="s">
        <v>3</v>
      </c>
      <c r="G137" s="193"/>
      <c r="H137" s="193"/>
      <c r="I137" s="192"/>
      <c r="J137" s="192"/>
      <c r="K137" s="225"/>
    </row>
    <row r="138" spans="1:11" ht="15.75" customHeight="1" thickBot="1" x14ac:dyDescent="0.25">
      <c r="A138" s="531" t="s">
        <v>39</v>
      </c>
      <c r="B138" s="244"/>
      <c r="C138" s="205">
        <v>363</v>
      </c>
      <c r="D138" s="252"/>
      <c r="E138" s="205"/>
      <c r="F138" s="253">
        <f>F122+F129+F134</f>
        <v>11.975752095808383</v>
      </c>
      <c r="G138" s="253">
        <f>G122+G129+G134</f>
        <v>16.335858682634729</v>
      </c>
      <c r="H138" s="253">
        <f>H122+H129+H134</f>
        <v>51.697122155688625</v>
      </c>
      <c r="I138" s="253">
        <f>I122+I129+I134</f>
        <v>401.57381237524953</v>
      </c>
      <c r="J138" s="253">
        <f>J122+J129+J134</f>
        <v>1.5</v>
      </c>
      <c r="K138" s="207"/>
    </row>
    <row r="139" spans="1:11" ht="15" customHeight="1" x14ac:dyDescent="0.2">
      <c r="A139" s="251"/>
      <c r="B139" s="163" t="s">
        <v>40</v>
      </c>
      <c r="C139" s="201"/>
      <c r="D139" s="216"/>
      <c r="E139" s="174"/>
      <c r="F139" s="193"/>
      <c r="G139" s="193"/>
      <c r="H139" s="193"/>
      <c r="I139" s="192"/>
      <c r="J139" s="192"/>
      <c r="K139" s="194"/>
    </row>
    <row r="140" spans="1:11" ht="17.25" customHeight="1" x14ac:dyDescent="0.2">
      <c r="A140" s="237" t="s">
        <v>55</v>
      </c>
      <c r="B140" s="238"/>
      <c r="C140" s="233">
        <v>100</v>
      </c>
      <c r="D140" s="232">
        <v>100</v>
      </c>
      <c r="E140" s="233">
        <v>100</v>
      </c>
      <c r="F140" s="256">
        <v>0.4</v>
      </c>
      <c r="G140" s="235">
        <v>0.4</v>
      </c>
      <c r="H140" s="234">
        <v>9.8000000000000007</v>
      </c>
      <c r="I140" s="235">
        <v>47</v>
      </c>
      <c r="J140" s="234">
        <v>10</v>
      </c>
      <c r="K140" s="194" t="s">
        <v>153</v>
      </c>
    </row>
    <row r="141" spans="1:11" ht="27" customHeight="1" thickBot="1" x14ac:dyDescent="0.25">
      <c r="A141" s="237" t="s">
        <v>429</v>
      </c>
      <c r="B141" s="230"/>
      <c r="C141" s="235"/>
      <c r="D141" s="537"/>
      <c r="E141" s="254"/>
      <c r="F141" s="256"/>
      <c r="G141" s="235"/>
      <c r="H141" s="234"/>
      <c r="I141" s="235"/>
      <c r="J141" s="236"/>
      <c r="K141" s="194" t="s">
        <v>154</v>
      </c>
    </row>
    <row r="142" spans="1:11" ht="15.75" customHeight="1" thickBot="1" x14ac:dyDescent="0.25">
      <c r="A142" s="538" t="s">
        <v>39</v>
      </c>
      <c r="B142" s="204"/>
      <c r="C142" s="209">
        <v>100</v>
      </c>
      <c r="D142" s="185"/>
      <c r="E142" s="362"/>
      <c r="F142" s="207">
        <f>F140</f>
        <v>0.4</v>
      </c>
      <c r="G142" s="207">
        <f>G140</f>
        <v>0.4</v>
      </c>
      <c r="H142" s="207">
        <f>H140</f>
        <v>9.8000000000000007</v>
      </c>
      <c r="I142" s="207">
        <f>I140</f>
        <v>47</v>
      </c>
      <c r="J142" s="207">
        <f>J140</f>
        <v>10</v>
      </c>
      <c r="K142" s="208"/>
    </row>
    <row r="143" spans="1:11" ht="15" customHeight="1" x14ac:dyDescent="0.2">
      <c r="A143" s="529"/>
      <c r="B143" s="186" t="s">
        <v>42</v>
      </c>
      <c r="C143" s="258"/>
      <c r="D143" s="211"/>
      <c r="E143" s="213"/>
      <c r="F143" s="507"/>
      <c r="G143" s="171"/>
      <c r="H143" s="508"/>
      <c r="I143" s="171"/>
      <c r="J143" s="214"/>
      <c r="K143" s="215"/>
    </row>
    <row r="144" spans="1:11" ht="30" customHeight="1" x14ac:dyDescent="0.2">
      <c r="A144" s="251" t="s">
        <v>284</v>
      </c>
      <c r="B144" s="196"/>
      <c r="C144" s="199">
        <v>40</v>
      </c>
      <c r="D144" s="195"/>
      <c r="E144" s="259"/>
      <c r="F144" s="195">
        <v>0.48599999999999999</v>
      </c>
      <c r="G144" s="193">
        <v>3.1372000000000004</v>
      </c>
      <c r="H144" s="195">
        <v>3.5848000000000004</v>
      </c>
      <c r="I144" s="193">
        <v>44.56</v>
      </c>
      <c r="J144" s="195">
        <v>2.41</v>
      </c>
      <c r="K144" s="194" t="s">
        <v>285</v>
      </c>
    </row>
    <row r="145" spans="1:11" ht="15" customHeight="1" x14ac:dyDescent="0.2">
      <c r="A145" s="251"/>
      <c r="B145" s="196" t="s">
        <v>116</v>
      </c>
      <c r="C145" s="199"/>
      <c r="D145" s="195">
        <v>21.84</v>
      </c>
      <c r="E145" s="193">
        <v>12</v>
      </c>
      <c r="F145" s="195"/>
      <c r="G145" s="193"/>
      <c r="H145" s="195"/>
      <c r="I145" s="193"/>
      <c r="J145" s="180"/>
      <c r="K145" s="194"/>
    </row>
    <row r="146" spans="1:11" ht="15" customHeight="1" x14ac:dyDescent="0.2">
      <c r="A146" s="251"/>
      <c r="B146" s="196" t="s">
        <v>144</v>
      </c>
      <c r="C146" s="199"/>
      <c r="D146" s="195">
        <v>21.92</v>
      </c>
      <c r="E146" s="193">
        <v>16</v>
      </c>
      <c r="F146" s="195"/>
      <c r="G146" s="193"/>
      <c r="H146" s="195"/>
      <c r="I146" s="193"/>
      <c r="J146" s="180"/>
      <c r="K146" s="194"/>
    </row>
    <row r="147" spans="1:11" ht="15" customHeight="1" x14ac:dyDescent="0.2">
      <c r="A147" s="251"/>
      <c r="B147" s="196" t="s">
        <v>86</v>
      </c>
      <c r="C147" s="199"/>
      <c r="D147" s="195">
        <v>10.24</v>
      </c>
      <c r="E147" s="193">
        <v>8</v>
      </c>
      <c r="F147" s="195"/>
      <c r="G147" s="193"/>
      <c r="H147" s="195"/>
      <c r="I147" s="193"/>
      <c r="J147" s="180"/>
      <c r="K147" s="194"/>
    </row>
    <row r="148" spans="1:11" ht="15" customHeight="1" x14ac:dyDescent="0.2">
      <c r="A148" s="251"/>
      <c r="B148" s="196" t="s">
        <v>115</v>
      </c>
      <c r="C148" s="199"/>
      <c r="D148" s="195">
        <v>2.4</v>
      </c>
      <c r="E148" s="193">
        <v>2</v>
      </c>
      <c r="F148" s="195"/>
      <c r="G148" s="193"/>
      <c r="H148" s="195"/>
      <c r="I148" s="193"/>
      <c r="J148" s="180"/>
      <c r="K148" s="194"/>
    </row>
    <row r="149" spans="1:11" ht="15" customHeight="1" x14ac:dyDescent="0.2">
      <c r="A149" s="251"/>
      <c r="B149" s="196" t="s">
        <v>140</v>
      </c>
      <c r="C149" s="199"/>
      <c r="D149" s="195">
        <v>2</v>
      </c>
      <c r="E149" s="193">
        <v>2</v>
      </c>
      <c r="F149" s="195"/>
      <c r="G149" s="193"/>
      <c r="H149" s="195"/>
      <c r="I149" s="193"/>
      <c r="J149" s="180"/>
      <c r="K149" s="194"/>
    </row>
    <row r="150" spans="1:11" ht="38.25" customHeight="1" x14ac:dyDescent="0.2">
      <c r="A150" s="251" t="s">
        <v>527</v>
      </c>
      <c r="B150" s="173"/>
      <c r="C150" s="199" t="s">
        <v>311</v>
      </c>
      <c r="D150" s="220"/>
      <c r="E150" s="221"/>
      <c r="F150" s="192">
        <v>1.2633181818181818</v>
      </c>
      <c r="G150" s="193">
        <v>4.0009510489510491</v>
      </c>
      <c r="H150" s="195">
        <v>6.8112482517482515</v>
      </c>
      <c r="I150" s="193">
        <v>73.578671328671334</v>
      </c>
      <c r="J150" s="195">
        <v>6.43</v>
      </c>
      <c r="K150" s="194" t="s">
        <v>449</v>
      </c>
    </row>
    <row r="151" spans="1:11" ht="15" customHeight="1" x14ac:dyDescent="0.2">
      <c r="A151" s="251"/>
      <c r="B151" s="173" t="s">
        <v>53</v>
      </c>
      <c r="C151" s="199"/>
      <c r="D151" s="220">
        <v>15.63</v>
      </c>
      <c r="E151" s="221">
        <v>12.5</v>
      </c>
      <c r="F151" s="192"/>
      <c r="G151" s="193"/>
      <c r="H151" s="195"/>
      <c r="I151" s="193"/>
      <c r="J151" s="195"/>
      <c r="K151" s="194"/>
    </row>
    <row r="152" spans="1:11" ht="15" customHeight="1" x14ac:dyDescent="0.2">
      <c r="A152" s="251"/>
      <c r="B152" s="173" t="s">
        <v>47</v>
      </c>
      <c r="C152" s="199"/>
      <c r="D152" s="200">
        <v>16.63</v>
      </c>
      <c r="E152" s="221">
        <v>12.5</v>
      </c>
      <c r="F152" s="192"/>
      <c r="G152" s="193"/>
      <c r="H152" s="195"/>
      <c r="I152" s="193"/>
      <c r="J152" s="195"/>
      <c r="K152" s="194"/>
    </row>
    <row r="153" spans="1:11" ht="15" customHeight="1" x14ac:dyDescent="0.2">
      <c r="A153" s="251"/>
      <c r="B153" s="173" t="s">
        <v>48</v>
      </c>
      <c r="C153" s="199"/>
      <c r="D153" s="195">
        <v>11.25</v>
      </c>
      <c r="E153" s="221">
        <v>9</v>
      </c>
      <c r="F153" s="192"/>
      <c r="G153" s="193"/>
      <c r="H153" s="195"/>
      <c r="I153" s="193"/>
      <c r="J153" s="180"/>
      <c r="K153" s="194"/>
    </row>
    <row r="154" spans="1:11" ht="15" customHeight="1" x14ac:dyDescent="0.2">
      <c r="A154" s="251"/>
      <c r="B154" s="173" t="s">
        <v>43</v>
      </c>
      <c r="C154" s="199"/>
      <c r="D154" s="195">
        <v>7.8</v>
      </c>
      <c r="E154" s="221">
        <v>6.5</v>
      </c>
      <c r="F154" s="192"/>
      <c r="G154" s="193"/>
      <c r="H154" s="195"/>
      <c r="I154" s="193"/>
      <c r="J154" s="180"/>
      <c r="K154" s="194"/>
    </row>
    <row r="155" spans="1:11" ht="15" customHeight="1" x14ac:dyDescent="0.2">
      <c r="A155" s="251"/>
      <c r="B155" s="173" t="s">
        <v>72</v>
      </c>
      <c r="C155" s="199"/>
      <c r="D155" s="200">
        <v>32</v>
      </c>
      <c r="E155" s="221">
        <v>25</v>
      </c>
      <c r="F155" s="192"/>
      <c r="G155" s="193"/>
      <c r="H155" s="195"/>
      <c r="I155" s="193"/>
      <c r="J155" s="180"/>
      <c r="K155" s="194"/>
    </row>
    <row r="156" spans="1:11" ht="15" customHeight="1" x14ac:dyDescent="0.2">
      <c r="A156" s="251"/>
      <c r="B156" s="173" t="s">
        <v>29</v>
      </c>
      <c r="C156" s="199"/>
      <c r="D156" s="200">
        <v>1.5</v>
      </c>
      <c r="E156" s="221">
        <v>1.5</v>
      </c>
      <c r="F156" s="192"/>
      <c r="G156" s="193"/>
      <c r="H156" s="195"/>
      <c r="I156" s="193"/>
      <c r="J156" s="180"/>
      <c r="K156" s="194"/>
    </row>
    <row r="157" spans="1:11" ht="15" customHeight="1" x14ac:dyDescent="0.2">
      <c r="A157" s="251"/>
      <c r="B157" s="173" t="s">
        <v>49</v>
      </c>
      <c r="C157" s="199"/>
      <c r="D157" s="220">
        <v>3</v>
      </c>
      <c r="E157" s="221">
        <v>3</v>
      </c>
      <c r="F157" s="192"/>
      <c r="G157" s="193"/>
      <c r="H157" s="195"/>
      <c r="I157" s="193"/>
      <c r="J157" s="180"/>
      <c r="K157" s="194"/>
    </row>
    <row r="158" spans="1:11" ht="15" customHeight="1" x14ac:dyDescent="0.2">
      <c r="A158" s="251"/>
      <c r="B158" s="196" t="s">
        <v>238</v>
      </c>
      <c r="C158" s="199"/>
      <c r="D158" s="200">
        <v>0.65</v>
      </c>
      <c r="E158" s="221">
        <v>0.65</v>
      </c>
      <c r="F158" s="192"/>
      <c r="G158" s="193"/>
      <c r="H158" s="195"/>
      <c r="I158" s="193"/>
      <c r="J158" s="180"/>
      <c r="K158" s="194"/>
    </row>
    <row r="159" spans="1:11" ht="15" customHeight="1" x14ac:dyDescent="0.2">
      <c r="A159" s="251"/>
      <c r="B159" s="173" t="s">
        <v>159</v>
      </c>
      <c r="C159" s="199"/>
      <c r="D159" s="200">
        <v>120</v>
      </c>
      <c r="E159" s="221">
        <v>120</v>
      </c>
      <c r="F159" s="192"/>
      <c r="G159" s="193"/>
      <c r="H159" s="195"/>
      <c r="I159" s="193"/>
      <c r="J159" s="180"/>
      <c r="K159" s="194"/>
    </row>
    <row r="160" spans="1:11" ht="15" customHeight="1" x14ac:dyDescent="0.2">
      <c r="A160" s="251"/>
      <c r="B160" s="173" t="s">
        <v>73</v>
      </c>
      <c r="C160" s="199"/>
      <c r="D160" s="220">
        <v>7</v>
      </c>
      <c r="E160" s="221">
        <v>7</v>
      </c>
      <c r="F160" s="195"/>
      <c r="G160" s="193"/>
      <c r="H160" s="195"/>
      <c r="I160" s="193"/>
      <c r="J160" s="180"/>
      <c r="K160" s="194"/>
    </row>
    <row r="161" spans="1:11" s="533" customFormat="1" ht="28.5" customHeight="1" x14ac:dyDescent="0.25">
      <c r="A161" s="442" t="s">
        <v>372</v>
      </c>
      <c r="B161" s="375"/>
      <c r="C161" s="425" t="s">
        <v>352</v>
      </c>
      <c r="D161" s="426"/>
      <c r="E161" s="427"/>
      <c r="F161" s="520">
        <v>5.9914000000000005</v>
      </c>
      <c r="G161" s="516">
        <v>7.1320000000000006</v>
      </c>
      <c r="H161" s="520">
        <v>5.1592000000000002</v>
      </c>
      <c r="I161" s="516">
        <v>109.04</v>
      </c>
      <c r="J161" s="516">
        <v>0.47300000000000003</v>
      </c>
      <c r="K161" s="374" t="s">
        <v>373</v>
      </c>
    </row>
    <row r="162" spans="1:11" s="533" customFormat="1" ht="15" customHeight="1" x14ac:dyDescent="0.25">
      <c r="A162" s="442"/>
      <c r="B162" s="375" t="s">
        <v>288</v>
      </c>
      <c r="C162" s="425"/>
      <c r="D162" s="426">
        <v>45.6</v>
      </c>
      <c r="E162" s="427">
        <v>29.3</v>
      </c>
      <c r="F162" s="520"/>
      <c r="G162" s="516"/>
      <c r="H162" s="520"/>
      <c r="I162" s="516"/>
      <c r="J162" s="516"/>
      <c r="K162" s="374"/>
    </row>
    <row r="163" spans="1:11" s="533" customFormat="1" ht="15" customHeight="1" x14ac:dyDescent="0.25">
      <c r="A163" s="442"/>
      <c r="B163" s="375" t="s">
        <v>291</v>
      </c>
      <c r="C163" s="425"/>
      <c r="D163" s="520">
        <v>30.77</v>
      </c>
      <c r="E163" s="427">
        <v>29.3</v>
      </c>
      <c r="F163" s="520"/>
      <c r="G163" s="516"/>
      <c r="H163" s="520"/>
      <c r="I163" s="516"/>
      <c r="J163" s="516"/>
      <c r="K163" s="374"/>
    </row>
    <row r="164" spans="1:11" s="533" customFormat="1" ht="15" customHeight="1" x14ac:dyDescent="0.25">
      <c r="A164" s="442"/>
      <c r="B164" s="375" t="s">
        <v>212</v>
      </c>
      <c r="C164" s="425"/>
      <c r="D164" s="426">
        <v>7.3</v>
      </c>
      <c r="E164" s="427">
        <v>7.3</v>
      </c>
      <c r="F164" s="520"/>
      <c r="G164" s="516"/>
      <c r="H164" s="520"/>
      <c r="I164" s="516"/>
      <c r="J164" s="516"/>
      <c r="K164" s="374"/>
    </row>
    <row r="165" spans="1:11" s="533" customFormat="1" ht="15" customHeight="1" x14ac:dyDescent="0.25">
      <c r="A165" s="442"/>
      <c r="B165" s="375" t="s">
        <v>28</v>
      </c>
      <c r="C165" s="425"/>
      <c r="D165" s="426">
        <v>9</v>
      </c>
      <c r="E165" s="427">
        <v>9</v>
      </c>
      <c r="F165" s="520"/>
      <c r="G165" s="516"/>
      <c r="H165" s="520"/>
      <c r="I165" s="516"/>
      <c r="J165" s="516"/>
      <c r="K165" s="374"/>
    </row>
    <row r="166" spans="1:11" s="533" customFormat="1" ht="15" customHeight="1" x14ac:dyDescent="0.25">
      <c r="A166" s="442"/>
      <c r="B166" s="375" t="s">
        <v>238</v>
      </c>
      <c r="C166" s="425"/>
      <c r="D166" s="426">
        <v>0.28000000000000003</v>
      </c>
      <c r="E166" s="427">
        <v>0.28000000000000003</v>
      </c>
      <c r="F166" s="520"/>
      <c r="G166" s="516"/>
      <c r="H166" s="520"/>
      <c r="I166" s="516"/>
      <c r="J166" s="516"/>
      <c r="K166" s="374"/>
    </row>
    <row r="167" spans="1:11" s="533" customFormat="1" ht="20.25" customHeight="1" x14ac:dyDescent="0.25">
      <c r="A167" s="442"/>
      <c r="B167" s="375" t="s">
        <v>46</v>
      </c>
      <c r="C167" s="425"/>
      <c r="D167" s="426"/>
      <c r="E167" s="427">
        <v>46</v>
      </c>
      <c r="F167" s="520"/>
      <c r="G167" s="516"/>
      <c r="H167" s="520"/>
      <c r="I167" s="516"/>
      <c r="J167" s="516"/>
      <c r="K167" s="374"/>
    </row>
    <row r="168" spans="1:11" s="533" customFormat="1" ht="15" customHeight="1" x14ac:dyDescent="0.25">
      <c r="A168" s="442"/>
      <c r="B168" s="375" t="s">
        <v>49</v>
      </c>
      <c r="C168" s="425"/>
      <c r="D168" s="426">
        <v>0.6</v>
      </c>
      <c r="E168" s="427">
        <v>0.6</v>
      </c>
      <c r="F168" s="520"/>
      <c r="G168" s="516"/>
      <c r="H168" s="520"/>
      <c r="I168" s="516"/>
      <c r="J168" s="516"/>
      <c r="K168" s="374"/>
    </row>
    <row r="169" spans="1:11" s="533" customFormat="1" ht="15" customHeight="1" x14ac:dyDescent="0.25">
      <c r="A169" s="442"/>
      <c r="B169" s="375" t="s">
        <v>111</v>
      </c>
      <c r="C169" s="425"/>
      <c r="D169" s="426"/>
      <c r="E169" s="427">
        <v>20</v>
      </c>
      <c r="F169" s="520"/>
      <c r="G169" s="516"/>
      <c r="H169" s="520"/>
      <c r="I169" s="516"/>
      <c r="J169" s="516"/>
      <c r="K169" s="374"/>
    </row>
    <row r="170" spans="1:11" s="533" customFormat="1" ht="15" customHeight="1" x14ac:dyDescent="0.25">
      <c r="A170" s="442"/>
      <c r="B170" s="375" t="s">
        <v>27</v>
      </c>
      <c r="C170" s="425"/>
      <c r="D170" s="426">
        <v>10</v>
      </c>
      <c r="E170" s="427">
        <v>10</v>
      </c>
      <c r="F170" s="520"/>
      <c r="G170" s="516"/>
      <c r="H170" s="520"/>
      <c r="I170" s="516"/>
      <c r="J170" s="516"/>
      <c r="K170" s="374"/>
    </row>
    <row r="171" spans="1:11" s="533" customFormat="1" ht="18" customHeight="1" x14ac:dyDescent="0.25">
      <c r="A171" s="442"/>
      <c r="B171" s="375" t="s">
        <v>31</v>
      </c>
      <c r="C171" s="428"/>
      <c r="D171" s="520">
        <v>1.04</v>
      </c>
      <c r="E171" s="427">
        <v>1.04</v>
      </c>
      <c r="F171" s="520"/>
      <c r="G171" s="516"/>
      <c r="H171" s="520"/>
      <c r="I171" s="516"/>
      <c r="J171" s="516"/>
      <c r="K171" s="374"/>
    </row>
    <row r="172" spans="1:11" s="533" customFormat="1" ht="18" customHeight="1" x14ac:dyDescent="0.25">
      <c r="A172" s="442"/>
      <c r="B172" s="375" t="s">
        <v>54</v>
      </c>
      <c r="C172" s="428"/>
      <c r="D172" s="520">
        <v>1.04</v>
      </c>
      <c r="E172" s="427">
        <v>1.04</v>
      </c>
      <c r="F172" s="520"/>
      <c r="G172" s="516"/>
      <c r="H172" s="520"/>
      <c r="I172" s="516"/>
      <c r="J172" s="516"/>
      <c r="K172" s="374"/>
    </row>
    <row r="173" spans="1:11" s="533" customFormat="1" ht="18" customHeight="1" x14ac:dyDescent="0.25">
      <c r="A173" s="442"/>
      <c r="B173" s="375" t="s">
        <v>28</v>
      </c>
      <c r="C173" s="428"/>
      <c r="D173" s="426">
        <v>10</v>
      </c>
      <c r="E173" s="427">
        <v>10</v>
      </c>
      <c r="F173" s="520"/>
      <c r="G173" s="516"/>
      <c r="H173" s="520"/>
      <c r="I173" s="516"/>
      <c r="J173" s="516"/>
      <c r="K173" s="374"/>
    </row>
    <row r="174" spans="1:11" s="533" customFormat="1" ht="18" customHeight="1" x14ac:dyDescent="0.25">
      <c r="A174" s="442"/>
      <c r="B174" s="375" t="s">
        <v>29</v>
      </c>
      <c r="C174" s="428"/>
      <c r="D174" s="426">
        <v>0.24</v>
      </c>
      <c r="E174" s="427">
        <v>0.24</v>
      </c>
      <c r="F174" s="520"/>
      <c r="G174" s="516"/>
      <c r="H174" s="520"/>
      <c r="I174" s="516"/>
      <c r="J174" s="516"/>
      <c r="K174" s="374"/>
    </row>
    <row r="175" spans="1:11" s="533" customFormat="1" ht="18.75" customHeight="1" x14ac:dyDescent="0.25">
      <c r="A175" s="442"/>
      <c r="B175" s="375" t="s">
        <v>238</v>
      </c>
      <c r="C175" s="428"/>
      <c r="D175" s="426">
        <v>0.24</v>
      </c>
      <c r="E175" s="427">
        <v>0.24</v>
      </c>
      <c r="F175" s="520"/>
      <c r="G175" s="516"/>
      <c r="H175" s="520"/>
      <c r="I175" s="516"/>
      <c r="J175" s="516"/>
      <c r="K175" s="374"/>
    </row>
    <row r="176" spans="1:11" s="533" customFormat="1" ht="48" customHeight="1" x14ac:dyDescent="0.25">
      <c r="A176" s="442" t="s">
        <v>209</v>
      </c>
      <c r="B176" s="375"/>
      <c r="C176" s="428" t="s">
        <v>267</v>
      </c>
      <c r="D176" s="426"/>
      <c r="E176" s="427"/>
      <c r="F176" s="519">
        <v>4.1742520958083826</v>
      </c>
      <c r="G176" s="516">
        <v>2.6612586826347306</v>
      </c>
      <c r="H176" s="520">
        <v>23.446922155688625</v>
      </c>
      <c r="I176" s="516">
        <v>134.38047904191617</v>
      </c>
      <c r="J176" s="516">
        <v>0</v>
      </c>
      <c r="K176" s="429" t="s">
        <v>218</v>
      </c>
    </row>
    <row r="177" spans="1:11" s="533" customFormat="1" ht="20.25" customHeight="1" x14ac:dyDescent="0.25">
      <c r="A177" s="442"/>
      <c r="B177" s="375" t="s">
        <v>105</v>
      </c>
      <c r="C177" s="428"/>
      <c r="D177" s="426">
        <v>38.5</v>
      </c>
      <c r="E177" s="427">
        <v>38.5</v>
      </c>
      <c r="F177" s="520"/>
      <c r="G177" s="516"/>
      <c r="H177" s="520"/>
      <c r="I177" s="516"/>
      <c r="J177" s="516"/>
      <c r="K177" s="374"/>
    </row>
    <row r="178" spans="1:11" s="533" customFormat="1" ht="15.75" customHeight="1" x14ac:dyDescent="0.25">
      <c r="A178" s="442"/>
      <c r="B178" s="376" t="s">
        <v>143</v>
      </c>
      <c r="C178" s="428"/>
      <c r="D178" s="427">
        <v>231</v>
      </c>
      <c r="E178" s="427">
        <v>231</v>
      </c>
      <c r="F178" s="519"/>
      <c r="G178" s="516"/>
      <c r="H178" s="520"/>
      <c r="I178" s="516"/>
      <c r="J178" s="516"/>
      <c r="K178" s="374"/>
    </row>
    <row r="179" spans="1:11" s="533" customFormat="1" ht="15.75" customHeight="1" x14ac:dyDescent="0.25">
      <c r="A179" s="442"/>
      <c r="B179" s="375" t="s">
        <v>238</v>
      </c>
      <c r="C179" s="428"/>
      <c r="D179" s="520">
        <v>0.45</v>
      </c>
      <c r="E179" s="516">
        <v>0.45</v>
      </c>
      <c r="F179" s="520"/>
      <c r="G179" s="516"/>
      <c r="H179" s="520"/>
      <c r="I179" s="516"/>
      <c r="J179" s="516"/>
      <c r="K179" s="374"/>
    </row>
    <row r="180" spans="1:11" s="533" customFormat="1" ht="15.75" customHeight="1" x14ac:dyDescent="0.25">
      <c r="A180" s="442"/>
      <c r="B180" s="375" t="s">
        <v>58</v>
      </c>
      <c r="C180" s="430"/>
      <c r="D180" s="431">
        <v>3</v>
      </c>
      <c r="E180" s="425">
        <v>3</v>
      </c>
      <c r="F180" s="520"/>
      <c r="G180" s="516"/>
      <c r="H180" s="520"/>
      <c r="I180" s="516"/>
      <c r="J180" s="516"/>
      <c r="K180" s="380"/>
    </row>
    <row r="181" spans="1:11" ht="23.25" customHeight="1" x14ac:dyDescent="0.2">
      <c r="A181" s="251" t="s">
        <v>389</v>
      </c>
      <c r="B181" s="173"/>
      <c r="C181" s="174">
        <v>150</v>
      </c>
      <c r="D181" s="200"/>
      <c r="E181" s="199"/>
      <c r="F181" s="195">
        <v>0.45</v>
      </c>
      <c r="G181" s="193">
        <v>7.5000000000000011E-2</v>
      </c>
      <c r="H181" s="195">
        <v>22.65</v>
      </c>
      <c r="I181" s="193">
        <v>92.699999999999989</v>
      </c>
      <c r="J181" s="195">
        <v>0.83</v>
      </c>
      <c r="K181" s="193" t="s">
        <v>393</v>
      </c>
    </row>
    <row r="182" spans="1:11" ht="15.75" customHeight="1" x14ac:dyDescent="0.2">
      <c r="A182" s="251"/>
      <c r="B182" s="173" t="s">
        <v>391</v>
      </c>
      <c r="C182" s="174"/>
      <c r="D182" s="200">
        <v>17.5</v>
      </c>
      <c r="E182" s="199">
        <v>17.5</v>
      </c>
      <c r="F182" s="195"/>
      <c r="G182" s="193"/>
      <c r="H182" s="195"/>
      <c r="I182" s="193"/>
      <c r="J182" s="195"/>
      <c r="K182" s="193"/>
    </row>
    <row r="183" spans="1:11" ht="16.5" customHeight="1" x14ac:dyDescent="0.2">
      <c r="A183" s="251"/>
      <c r="B183" s="173" t="s">
        <v>29</v>
      </c>
      <c r="C183" s="174"/>
      <c r="D183" s="200">
        <v>5</v>
      </c>
      <c r="E183" s="199">
        <v>5</v>
      </c>
      <c r="F183" s="195"/>
      <c r="G183" s="193"/>
      <c r="H183" s="195"/>
      <c r="I183" s="193"/>
      <c r="J183" s="195"/>
      <c r="K183" s="193"/>
    </row>
    <row r="184" spans="1:11" ht="15" customHeight="1" x14ac:dyDescent="0.2">
      <c r="A184" s="251"/>
      <c r="B184" s="173" t="s">
        <v>67</v>
      </c>
      <c r="C184" s="174"/>
      <c r="D184" s="200">
        <v>150</v>
      </c>
      <c r="E184" s="199">
        <v>150</v>
      </c>
      <c r="F184" s="195"/>
      <c r="G184" s="193"/>
      <c r="H184" s="195"/>
      <c r="I184" s="193"/>
      <c r="J184" s="195"/>
      <c r="K184" s="193"/>
    </row>
    <row r="185" spans="1:11" ht="15" customHeight="1" x14ac:dyDescent="0.2">
      <c r="A185" s="539" t="s">
        <v>248</v>
      </c>
      <c r="B185" s="264"/>
      <c r="C185" s="218">
        <v>50</v>
      </c>
      <c r="D185" s="265"/>
      <c r="E185" s="266"/>
      <c r="F185" s="267">
        <v>3.39</v>
      </c>
      <c r="G185" s="266">
        <v>6.98</v>
      </c>
      <c r="H185" s="267">
        <v>21.07</v>
      </c>
      <c r="I185" s="266">
        <v>160.5</v>
      </c>
      <c r="J185" s="267"/>
      <c r="K185" s="268" t="s">
        <v>252</v>
      </c>
    </row>
    <row r="186" spans="1:11" ht="15" customHeight="1" x14ac:dyDescent="0.2">
      <c r="A186" s="539"/>
      <c r="B186" s="264" t="s">
        <v>54</v>
      </c>
      <c r="C186" s="218"/>
      <c r="D186" s="267">
        <v>30.5</v>
      </c>
      <c r="E186" s="266">
        <v>30</v>
      </c>
      <c r="F186" s="267"/>
      <c r="G186" s="266"/>
      <c r="H186" s="267"/>
      <c r="I186" s="266"/>
      <c r="J186" s="267"/>
      <c r="K186" s="268"/>
    </row>
    <row r="187" spans="1:11" ht="15" customHeight="1" x14ac:dyDescent="0.2">
      <c r="A187" s="539"/>
      <c r="B187" s="264" t="s">
        <v>156</v>
      </c>
      <c r="C187" s="218"/>
      <c r="D187" s="267">
        <v>1</v>
      </c>
      <c r="E187" s="266">
        <v>1</v>
      </c>
      <c r="F187" s="267"/>
      <c r="G187" s="266"/>
      <c r="H187" s="267"/>
      <c r="I187" s="266"/>
      <c r="J187" s="267"/>
      <c r="K187" s="268"/>
    </row>
    <row r="188" spans="1:11" ht="15" customHeight="1" x14ac:dyDescent="0.2">
      <c r="A188" s="539"/>
      <c r="B188" s="269" t="s">
        <v>29</v>
      </c>
      <c r="C188" s="218"/>
      <c r="D188" s="267">
        <v>6</v>
      </c>
      <c r="E188" s="266">
        <v>6</v>
      </c>
      <c r="F188" s="267"/>
      <c r="G188" s="266"/>
      <c r="H188" s="267"/>
      <c r="I188" s="266"/>
      <c r="J188" s="267"/>
      <c r="K188" s="268"/>
    </row>
    <row r="189" spans="1:11" ht="15" customHeight="1" x14ac:dyDescent="0.2">
      <c r="A189" s="539"/>
      <c r="B189" s="264" t="s">
        <v>31</v>
      </c>
      <c r="C189" s="218"/>
      <c r="D189" s="267">
        <v>6.5</v>
      </c>
      <c r="E189" s="266">
        <v>6.5</v>
      </c>
      <c r="F189" s="267"/>
      <c r="G189" s="266"/>
      <c r="H189" s="267"/>
      <c r="I189" s="266"/>
      <c r="J189" s="267"/>
      <c r="K189" s="268"/>
    </row>
    <row r="190" spans="1:11" ht="15" customHeight="1" x14ac:dyDescent="0.2">
      <c r="A190" s="539"/>
      <c r="B190" s="264" t="s">
        <v>238</v>
      </c>
      <c r="C190" s="218"/>
      <c r="D190" s="267">
        <v>0.3</v>
      </c>
      <c r="E190" s="266">
        <v>0.3</v>
      </c>
      <c r="F190" s="267"/>
      <c r="G190" s="266"/>
      <c r="H190" s="267"/>
      <c r="I190" s="266"/>
      <c r="J190" s="267"/>
      <c r="K190" s="268"/>
    </row>
    <row r="191" spans="1:11" ht="15" customHeight="1" x14ac:dyDescent="0.2">
      <c r="A191" s="539"/>
      <c r="B191" s="264" t="s">
        <v>103</v>
      </c>
      <c r="C191" s="218"/>
      <c r="D191" s="267">
        <v>0.2</v>
      </c>
      <c r="E191" s="266">
        <v>0.2</v>
      </c>
      <c r="F191" s="267"/>
      <c r="G191" s="266"/>
      <c r="H191" s="267"/>
      <c r="I191" s="266"/>
      <c r="J191" s="267"/>
      <c r="K191" s="268"/>
    </row>
    <row r="192" spans="1:11" ht="15" customHeight="1" x14ac:dyDescent="0.2">
      <c r="A192" s="539"/>
      <c r="B192" s="264" t="s">
        <v>143</v>
      </c>
      <c r="C192" s="218"/>
      <c r="D192" s="267">
        <v>15.3</v>
      </c>
      <c r="E192" s="266">
        <v>15.3</v>
      </c>
      <c r="F192" s="267"/>
      <c r="G192" s="266"/>
      <c r="H192" s="267"/>
      <c r="I192" s="266"/>
      <c r="J192" s="267"/>
      <c r="K192" s="268"/>
    </row>
    <row r="193" spans="1:11" ht="15" customHeight="1" x14ac:dyDescent="0.2">
      <c r="A193" s="539"/>
      <c r="B193" s="264" t="s">
        <v>52</v>
      </c>
      <c r="C193" s="218"/>
      <c r="D193" s="267"/>
      <c r="E193" s="266">
        <v>57</v>
      </c>
      <c r="F193" s="267"/>
      <c r="G193" s="266"/>
      <c r="H193" s="267"/>
      <c r="I193" s="266"/>
      <c r="J193" s="267"/>
      <c r="K193" s="268"/>
    </row>
    <row r="194" spans="1:11" ht="15" customHeight="1" x14ac:dyDescent="0.2">
      <c r="A194" s="539"/>
      <c r="B194" s="264" t="s">
        <v>250</v>
      </c>
      <c r="C194" s="218"/>
      <c r="D194" s="267"/>
      <c r="E194" s="266"/>
      <c r="F194" s="267"/>
      <c r="G194" s="266"/>
      <c r="H194" s="267"/>
      <c r="I194" s="266"/>
      <c r="J194" s="267"/>
      <c r="K194" s="268"/>
    </row>
    <row r="195" spans="1:11" ht="15" customHeight="1" x14ac:dyDescent="0.2">
      <c r="A195" s="539"/>
      <c r="B195" s="264" t="s">
        <v>102</v>
      </c>
      <c r="C195" s="218"/>
      <c r="D195" s="267">
        <v>1.2</v>
      </c>
      <c r="E195" s="266">
        <v>1.2</v>
      </c>
      <c r="F195" s="267"/>
      <c r="G195" s="266"/>
      <c r="H195" s="267"/>
      <c r="I195" s="266"/>
      <c r="J195" s="267"/>
      <c r="K195" s="268"/>
    </row>
    <row r="196" spans="1:11" ht="15" customHeight="1" x14ac:dyDescent="0.2">
      <c r="A196" s="539"/>
      <c r="B196" s="264" t="s">
        <v>58</v>
      </c>
      <c r="C196" s="218"/>
      <c r="D196" s="267">
        <v>1</v>
      </c>
      <c r="E196" s="266">
        <v>1</v>
      </c>
      <c r="F196" s="267"/>
      <c r="G196" s="266"/>
      <c r="H196" s="267"/>
      <c r="I196" s="266"/>
      <c r="J196" s="267"/>
      <c r="K196" s="268"/>
    </row>
    <row r="197" spans="1:11" ht="15" customHeight="1" x14ac:dyDescent="0.2">
      <c r="A197" s="539"/>
      <c r="B197" s="264" t="s">
        <v>251</v>
      </c>
      <c r="C197" s="218"/>
      <c r="D197" s="267"/>
      <c r="E197" s="266">
        <v>2</v>
      </c>
      <c r="F197" s="267"/>
      <c r="G197" s="266"/>
      <c r="H197" s="267"/>
      <c r="I197" s="266"/>
      <c r="J197" s="267"/>
      <c r="K197" s="268"/>
    </row>
    <row r="198" spans="1:11" ht="33.75" customHeight="1" x14ac:dyDescent="0.2">
      <c r="A198" s="539"/>
      <c r="B198" s="264" t="s">
        <v>249</v>
      </c>
      <c r="C198" s="218"/>
      <c r="D198" s="267">
        <v>1</v>
      </c>
      <c r="E198" s="266">
        <v>1</v>
      </c>
      <c r="F198" s="267"/>
      <c r="G198" s="266"/>
      <c r="H198" s="267"/>
      <c r="I198" s="266"/>
      <c r="J198" s="267"/>
      <c r="K198" s="268"/>
    </row>
    <row r="199" spans="1:11" ht="37.5" customHeight="1" thickBot="1" x14ac:dyDescent="0.25">
      <c r="A199" s="251" t="s">
        <v>276</v>
      </c>
      <c r="B199" s="173"/>
      <c r="C199" s="199">
        <v>35</v>
      </c>
      <c r="D199" s="198">
        <v>35</v>
      </c>
      <c r="E199" s="199">
        <v>35</v>
      </c>
      <c r="F199" s="195">
        <v>2.31</v>
      </c>
      <c r="G199" s="224">
        <v>0.42</v>
      </c>
      <c r="H199" s="195">
        <v>13.860000000000001</v>
      </c>
      <c r="I199" s="224">
        <v>69.3</v>
      </c>
      <c r="J199" s="200"/>
      <c r="K199" s="225" t="s">
        <v>219</v>
      </c>
    </row>
    <row r="200" spans="1:11" ht="15.75" customHeight="1" thickBot="1" x14ac:dyDescent="0.25">
      <c r="A200" s="531" t="s">
        <v>39</v>
      </c>
      <c r="B200" s="244"/>
      <c r="C200" s="260">
        <v>1137</v>
      </c>
      <c r="D200" s="261"/>
      <c r="E200" s="209"/>
      <c r="F200" s="253">
        <f>F144+F150+F161+F176+F181+F185+F199</f>
        <v>18.064970277626564</v>
      </c>
      <c r="G200" s="253">
        <f t="shared" ref="G200:J200" si="3">G144+G150+G161+G176+G181+G185+G199</f>
        <v>24.406409731585782</v>
      </c>
      <c r="H200" s="253">
        <f t="shared" si="3"/>
        <v>96.582170407436877</v>
      </c>
      <c r="I200" s="253">
        <f t="shared" si="3"/>
        <v>684.05915037058753</v>
      </c>
      <c r="J200" s="253">
        <f t="shared" si="3"/>
        <v>10.143000000000001</v>
      </c>
      <c r="K200" s="257"/>
    </row>
    <row r="201" spans="1:11" ht="26.25" customHeight="1" x14ac:dyDescent="0.2">
      <c r="A201" s="173"/>
      <c r="B201" s="229" t="s">
        <v>386</v>
      </c>
      <c r="C201" s="233"/>
      <c r="D201" s="232"/>
      <c r="E201" s="254"/>
      <c r="F201" s="235"/>
      <c r="G201" s="234"/>
      <c r="H201" s="256"/>
      <c r="I201" s="235"/>
      <c r="J201" s="234"/>
      <c r="K201" s="194"/>
    </row>
    <row r="202" spans="1:11" ht="16.5" customHeight="1" x14ac:dyDescent="0.2">
      <c r="A202" s="237" t="s">
        <v>177</v>
      </c>
      <c r="B202" s="238"/>
      <c r="C202" s="233">
        <v>150</v>
      </c>
      <c r="D202" s="254"/>
      <c r="E202" s="254"/>
      <c r="F202" s="235">
        <v>4.3499999999999996</v>
      </c>
      <c r="G202" s="255">
        <v>3.75</v>
      </c>
      <c r="H202" s="256">
        <v>6.3</v>
      </c>
      <c r="I202" s="235">
        <v>76.5</v>
      </c>
      <c r="J202" s="234">
        <v>0.45</v>
      </c>
      <c r="K202" s="194" t="s">
        <v>521</v>
      </c>
    </row>
    <row r="203" spans="1:11" ht="30" customHeight="1" x14ac:dyDescent="0.2">
      <c r="A203" s="173" t="s">
        <v>541</v>
      </c>
      <c r="B203" s="173" t="s">
        <v>184</v>
      </c>
      <c r="C203" s="233"/>
      <c r="D203" s="254">
        <v>155</v>
      </c>
      <c r="E203" s="254">
        <v>150</v>
      </c>
      <c r="F203" s="235"/>
      <c r="G203" s="234"/>
      <c r="H203" s="256"/>
      <c r="I203" s="235"/>
      <c r="J203" s="234"/>
      <c r="K203" s="194"/>
    </row>
    <row r="204" spans="1:11" ht="33" customHeight="1" x14ac:dyDescent="0.2">
      <c r="A204" s="251" t="s">
        <v>450</v>
      </c>
      <c r="B204" s="173"/>
      <c r="C204" s="201" t="s">
        <v>265</v>
      </c>
      <c r="D204" s="200"/>
      <c r="E204" s="198"/>
      <c r="F204" s="193">
        <v>8.11</v>
      </c>
      <c r="G204" s="195">
        <v>8.7478260869565236</v>
      </c>
      <c r="H204" s="193">
        <v>21.93391304347827</v>
      </c>
      <c r="I204" s="193">
        <v>237.04347826086959</v>
      </c>
      <c r="J204" s="195">
        <v>0.61</v>
      </c>
      <c r="K204" s="194" t="s">
        <v>266</v>
      </c>
    </row>
    <row r="205" spans="1:11" ht="17.25" customHeight="1" x14ac:dyDescent="0.2">
      <c r="A205" s="251"/>
      <c r="B205" s="173" t="s">
        <v>77</v>
      </c>
      <c r="C205" s="201"/>
      <c r="D205" s="200">
        <v>103.2</v>
      </c>
      <c r="E205" s="198">
        <v>101.2</v>
      </c>
      <c r="F205" s="193"/>
      <c r="G205" s="195"/>
      <c r="H205" s="193"/>
      <c r="I205" s="193"/>
      <c r="J205" s="195"/>
      <c r="K205" s="194"/>
    </row>
    <row r="206" spans="1:11" ht="13.5" customHeight="1" x14ac:dyDescent="0.2">
      <c r="A206" s="251"/>
      <c r="B206" s="173" t="s">
        <v>78</v>
      </c>
      <c r="C206" s="201"/>
      <c r="D206" s="200">
        <v>6.6</v>
      </c>
      <c r="E206" s="198">
        <v>6.6</v>
      </c>
      <c r="F206" s="193"/>
      <c r="G206" s="193"/>
      <c r="H206" s="193"/>
      <c r="I206" s="193"/>
      <c r="J206" s="195"/>
      <c r="K206" s="194"/>
    </row>
    <row r="207" spans="1:11" ht="15" customHeight="1" x14ac:dyDescent="0.2">
      <c r="A207" s="251"/>
      <c r="B207" s="173" t="s">
        <v>44</v>
      </c>
      <c r="C207" s="201"/>
      <c r="D207" s="200">
        <v>5.28</v>
      </c>
      <c r="E207" s="198">
        <v>4.4000000000000004</v>
      </c>
      <c r="F207" s="193"/>
      <c r="G207" s="195"/>
      <c r="H207" s="193"/>
      <c r="I207" s="193"/>
      <c r="J207" s="195"/>
      <c r="K207" s="194"/>
    </row>
    <row r="208" spans="1:11" ht="15" customHeight="1" x14ac:dyDescent="0.2">
      <c r="A208" s="251"/>
      <c r="B208" s="173" t="s">
        <v>29</v>
      </c>
      <c r="C208" s="201"/>
      <c r="D208" s="200">
        <v>8.8000000000000007</v>
      </c>
      <c r="E208" s="198">
        <v>8.8000000000000007</v>
      </c>
      <c r="F208" s="193"/>
      <c r="G208" s="195"/>
      <c r="H208" s="193"/>
      <c r="I208" s="193"/>
      <c r="J208" s="180"/>
      <c r="K208" s="194"/>
    </row>
    <row r="209" spans="1:11" ht="15" customHeight="1" x14ac:dyDescent="0.2">
      <c r="A209" s="251"/>
      <c r="B209" s="173" t="s">
        <v>73</v>
      </c>
      <c r="C209" s="201"/>
      <c r="D209" s="200">
        <v>4.4000000000000004</v>
      </c>
      <c r="E209" s="198">
        <v>4.4000000000000004</v>
      </c>
      <c r="F209" s="193"/>
      <c r="G209" s="195"/>
      <c r="H209" s="193"/>
      <c r="I209" s="193"/>
      <c r="J209" s="180"/>
      <c r="K209" s="194"/>
    </row>
    <row r="210" spans="1:11" ht="15" customHeight="1" x14ac:dyDescent="0.2">
      <c r="A210" s="251"/>
      <c r="B210" s="173" t="s">
        <v>31</v>
      </c>
      <c r="C210" s="201"/>
      <c r="D210" s="200">
        <v>4.4000000000000004</v>
      </c>
      <c r="E210" s="262">
        <v>4.4000000000000004</v>
      </c>
      <c r="F210" s="193"/>
      <c r="G210" s="195"/>
      <c r="H210" s="193"/>
      <c r="I210" s="193"/>
      <c r="J210" s="180"/>
      <c r="K210" s="194"/>
    </row>
    <row r="211" spans="1:11" ht="16.5" customHeight="1" x14ac:dyDescent="0.2">
      <c r="A211" s="251"/>
      <c r="B211" s="173" t="s">
        <v>51</v>
      </c>
      <c r="C211" s="201"/>
      <c r="D211" s="200">
        <v>4.4000000000000004</v>
      </c>
      <c r="E211" s="198">
        <v>4.4000000000000004</v>
      </c>
      <c r="F211" s="193"/>
      <c r="G211" s="195"/>
      <c r="H211" s="193"/>
      <c r="I211" s="193"/>
      <c r="J211" s="180"/>
      <c r="K211" s="194"/>
    </row>
    <row r="212" spans="1:11" ht="15" customHeight="1" x14ac:dyDescent="0.2">
      <c r="A212" s="251"/>
      <c r="B212" s="196" t="s">
        <v>238</v>
      </c>
      <c r="C212" s="201"/>
      <c r="D212" s="200">
        <v>0.55000000000000004</v>
      </c>
      <c r="E212" s="198">
        <v>0.55000000000000004</v>
      </c>
      <c r="F212" s="193"/>
      <c r="G212" s="195"/>
      <c r="H212" s="193"/>
      <c r="I212" s="193"/>
      <c r="J212" s="180"/>
      <c r="K212" s="194"/>
    </row>
    <row r="213" spans="1:11" ht="15" customHeight="1" x14ac:dyDescent="0.2">
      <c r="A213" s="173"/>
      <c r="B213" s="173" t="s">
        <v>451</v>
      </c>
      <c r="C213" s="199"/>
      <c r="D213" s="195"/>
      <c r="E213" s="193">
        <v>20</v>
      </c>
      <c r="F213" s="193"/>
      <c r="G213" s="195"/>
      <c r="H213" s="193"/>
      <c r="I213" s="193"/>
      <c r="J213" s="180"/>
      <c r="K213" s="194"/>
    </row>
    <row r="214" spans="1:11" ht="15" customHeight="1" x14ac:dyDescent="0.2">
      <c r="A214" s="173"/>
      <c r="B214" s="173" t="s">
        <v>452</v>
      </c>
      <c r="C214" s="199"/>
      <c r="D214" s="195">
        <v>5</v>
      </c>
      <c r="E214" s="193">
        <v>5</v>
      </c>
      <c r="F214" s="193"/>
      <c r="G214" s="195"/>
      <c r="H214" s="193"/>
      <c r="I214" s="193"/>
      <c r="J214" s="180"/>
      <c r="K214" s="194"/>
    </row>
    <row r="215" spans="1:11" ht="15" customHeight="1" x14ac:dyDescent="0.2">
      <c r="A215" s="173"/>
      <c r="B215" s="173" t="s">
        <v>62</v>
      </c>
      <c r="C215" s="199"/>
      <c r="D215" s="195">
        <v>1</v>
      </c>
      <c r="E215" s="193">
        <v>1</v>
      </c>
      <c r="F215" s="193"/>
      <c r="G215" s="195"/>
      <c r="H215" s="193"/>
      <c r="I215" s="193"/>
      <c r="J215" s="180"/>
      <c r="K215" s="194"/>
    </row>
    <row r="216" spans="1:11" ht="15" customHeight="1" x14ac:dyDescent="0.2">
      <c r="A216" s="173"/>
      <c r="B216" s="173" t="s">
        <v>453</v>
      </c>
      <c r="C216" s="199"/>
      <c r="D216" s="195">
        <v>1</v>
      </c>
      <c r="E216" s="193">
        <v>1</v>
      </c>
      <c r="F216" s="193"/>
      <c r="G216" s="195"/>
      <c r="H216" s="193"/>
      <c r="I216" s="193"/>
      <c r="J216" s="180"/>
      <c r="K216" s="194"/>
    </row>
    <row r="217" spans="1:11" ht="15" customHeight="1" x14ac:dyDescent="0.2">
      <c r="A217" s="173"/>
      <c r="B217" s="173" t="s">
        <v>67</v>
      </c>
      <c r="C217" s="199"/>
      <c r="D217" s="195">
        <v>16</v>
      </c>
      <c r="E217" s="193">
        <v>16</v>
      </c>
      <c r="F217" s="193"/>
      <c r="G217" s="195"/>
      <c r="H217" s="193"/>
      <c r="I217" s="193"/>
      <c r="J217" s="180"/>
      <c r="K217" s="194"/>
    </row>
    <row r="218" spans="1:11" ht="30" customHeight="1" x14ac:dyDescent="0.2">
      <c r="A218" s="251" t="s">
        <v>79</v>
      </c>
      <c r="B218" s="173"/>
      <c r="C218" s="201" t="s">
        <v>346</v>
      </c>
      <c r="D218" s="220"/>
      <c r="E218" s="262"/>
      <c r="F218" s="193">
        <v>9.7500000000000003E-2</v>
      </c>
      <c r="G218" s="195">
        <v>2.0000000000000004E-2</v>
      </c>
      <c r="H218" s="193">
        <v>5.1681109445277373</v>
      </c>
      <c r="I218" s="193">
        <v>21.784932533733134</v>
      </c>
      <c r="J218" s="195">
        <v>2.02</v>
      </c>
      <c r="K218" s="194" t="s">
        <v>215</v>
      </c>
    </row>
    <row r="219" spans="1:11" ht="15" customHeight="1" x14ac:dyDescent="0.2">
      <c r="A219" s="251"/>
      <c r="B219" s="173" t="s">
        <v>275</v>
      </c>
      <c r="C219" s="201"/>
      <c r="D219" s="200">
        <v>0.4</v>
      </c>
      <c r="E219" s="198">
        <v>0.4</v>
      </c>
      <c r="F219" s="193"/>
      <c r="G219" s="195"/>
      <c r="H219" s="193"/>
      <c r="I219" s="193"/>
      <c r="J219" s="195"/>
      <c r="K219" s="194"/>
    </row>
    <row r="220" spans="1:11" ht="15" customHeight="1" x14ac:dyDescent="0.2">
      <c r="A220" s="251"/>
      <c r="B220" s="173" t="s">
        <v>29</v>
      </c>
      <c r="C220" s="201"/>
      <c r="D220" s="200">
        <v>5</v>
      </c>
      <c r="E220" s="198">
        <v>5</v>
      </c>
      <c r="F220" s="193"/>
      <c r="G220" s="195"/>
      <c r="H220" s="193"/>
      <c r="I220" s="193"/>
      <c r="J220" s="195"/>
      <c r="K220" s="194"/>
    </row>
    <row r="221" spans="1:11" ht="15" customHeight="1" x14ac:dyDescent="0.2">
      <c r="A221" s="251"/>
      <c r="B221" s="173" t="s">
        <v>81</v>
      </c>
      <c r="C221" s="201"/>
      <c r="D221" s="263">
        <v>5.55</v>
      </c>
      <c r="E221" s="198">
        <v>5</v>
      </c>
      <c r="F221" s="193"/>
      <c r="G221" s="195"/>
      <c r="H221" s="193"/>
      <c r="I221" s="193"/>
      <c r="J221" s="195"/>
      <c r="K221" s="194"/>
    </row>
    <row r="222" spans="1:11" ht="15" customHeight="1" thickBot="1" x14ac:dyDescent="0.25">
      <c r="A222" s="251"/>
      <c r="B222" s="173" t="s">
        <v>28</v>
      </c>
      <c r="C222" s="201"/>
      <c r="D222" s="221">
        <v>150</v>
      </c>
      <c r="E222" s="262">
        <v>150</v>
      </c>
      <c r="F222" s="193"/>
      <c r="G222" s="195"/>
      <c r="H222" s="193"/>
      <c r="I222" s="193"/>
      <c r="J222" s="195"/>
      <c r="K222" s="194"/>
    </row>
    <row r="223" spans="1:11" ht="15.75" customHeight="1" thickBot="1" x14ac:dyDescent="0.25">
      <c r="A223" s="536" t="s">
        <v>39</v>
      </c>
      <c r="B223" s="239"/>
      <c r="C223" s="270">
        <v>440</v>
      </c>
      <c r="D223" s="271"/>
      <c r="E223" s="242"/>
      <c r="F223" s="243">
        <f>F202+F204+F218</f>
        <v>12.557499999999999</v>
      </c>
      <c r="G223" s="243">
        <f t="shared" ref="G223:J223" si="4">G202+G204+G218</f>
        <v>12.517826086956523</v>
      </c>
      <c r="H223" s="243">
        <f t="shared" si="4"/>
        <v>33.402023988006007</v>
      </c>
      <c r="I223" s="243">
        <f t="shared" si="4"/>
        <v>335.32841079460275</v>
      </c>
      <c r="J223" s="243">
        <f t="shared" si="4"/>
        <v>3.08</v>
      </c>
      <c r="K223" s="209"/>
    </row>
    <row r="224" spans="1:11" ht="15.75" customHeight="1" thickBot="1" x14ac:dyDescent="0.25">
      <c r="A224" s="531" t="s">
        <v>63</v>
      </c>
      <c r="B224" s="244"/>
      <c r="C224" s="207">
        <f>C138+C142+C200+C223</f>
        <v>2040</v>
      </c>
      <c r="D224" s="207"/>
      <c r="E224" s="207"/>
      <c r="F224" s="207">
        <f t="shared" ref="F224:J224" si="5">F138+F142+F200+F223</f>
        <v>42.998222373434949</v>
      </c>
      <c r="G224" s="207">
        <f t="shared" si="5"/>
        <v>53.660094501177035</v>
      </c>
      <c r="H224" s="207">
        <f t="shared" si="5"/>
        <v>191.4813165511315</v>
      </c>
      <c r="I224" s="207">
        <f t="shared" si="5"/>
        <v>1467.96137354044</v>
      </c>
      <c r="J224" s="207">
        <f t="shared" si="5"/>
        <v>24.722999999999999</v>
      </c>
      <c r="K224" s="257"/>
    </row>
    <row r="225" spans="1:11" ht="15" customHeight="1" x14ac:dyDescent="0.2">
      <c r="A225" s="163"/>
      <c r="B225" s="186"/>
      <c r="C225" s="246"/>
      <c r="D225" s="247"/>
      <c r="E225" s="216"/>
      <c r="F225" s="272"/>
      <c r="G225" s="272"/>
      <c r="H225" s="272"/>
      <c r="I225" s="272"/>
      <c r="J225" s="272"/>
      <c r="K225" s="168"/>
    </row>
    <row r="226" spans="1:11" ht="15.75" customHeight="1" thickBot="1" x14ac:dyDescent="0.25">
      <c r="A226" s="165" t="s">
        <v>82</v>
      </c>
      <c r="B226" s="163"/>
      <c r="C226" s="164"/>
      <c r="D226" s="165"/>
      <c r="E226" s="151"/>
      <c r="K226" s="164"/>
    </row>
    <row r="227" spans="1:11" ht="23.25" customHeight="1" x14ac:dyDescent="0.2">
      <c r="A227" s="529" t="s">
        <v>5</v>
      </c>
      <c r="B227" s="168"/>
      <c r="C227" s="169" t="s">
        <v>6</v>
      </c>
      <c r="D227" s="273" t="s">
        <v>7</v>
      </c>
      <c r="E227" s="169" t="s">
        <v>7</v>
      </c>
      <c r="F227" s="660" t="s">
        <v>8</v>
      </c>
      <c r="G227" s="661"/>
      <c r="H227" s="662"/>
      <c r="I227" s="171" t="s">
        <v>9</v>
      </c>
      <c r="J227" s="172" t="s">
        <v>10</v>
      </c>
      <c r="K227" s="169" t="s">
        <v>65</v>
      </c>
    </row>
    <row r="228" spans="1:11" ht="15.75" customHeight="1" thickBot="1" x14ac:dyDescent="0.25">
      <c r="A228" s="251" t="s">
        <v>12</v>
      </c>
      <c r="B228" s="173"/>
      <c r="C228" s="174" t="s">
        <v>13</v>
      </c>
      <c r="D228" s="274" t="s">
        <v>14</v>
      </c>
      <c r="E228" s="174" t="s">
        <v>14</v>
      </c>
      <c r="F228" s="178"/>
      <c r="G228" s="178"/>
      <c r="H228" s="178"/>
      <c r="I228" s="179" t="s">
        <v>133</v>
      </c>
      <c r="J228" s="180"/>
      <c r="K228" s="174" t="s">
        <v>66</v>
      </c>
    </row>
    <row r="229" spans="1:11" ht="15.75" customHeight="1" thickBot="1" x14ac:dyDescent="0.25">
      <c r="A229" s="251"/>
      <c r="B229" s="173"/>
      <c r="C229" s="174"/>
      <c r="D229" s="275" t="s">
        <v>16</v>
      </c>
      <c r="E229" s="182" t="s">
        <v>17</v>
      </c>
      <c r="F229" s="509" t="s">
        <v>18</v>
      </c>
      <c r="G229" s="171" t="s">
        <v>19</v>
      </c>
      <c r="H229" s="508" t="s">
        <v>20</v>
      </c>
      <c r="I229" s="171" t="s">
        <v>21</v>
      </c>
      <c r="J229" s="507" t="s">
        <v>22</v>
      </c>
      <c r="K229" s="174"/>
    </row>
    <row r="230" spans="1:11" ht="15" customHeight="1" x14ac:dyDescent="0.2">
      <c r="A230" s="529"/>
      <c r="B230" s="186" t="s">
        <v>23</v>
      </c>
      <c r="C230" s="211"/>
      <c r="D230" s="276"/>
      <c r="E230" s="277"/>
      <c r="F230" s="214"/>
      <c r="G230" s="189"/>
      <c r="H230" s="214"/>
      <c r="I230" s="189"/>
      <c r="J230" s="214"/>
      <c r="K230" s="187"/>
    </row>
    <row r="231" spans="1:11" ht="23.25" customHeight="1" x14ac:dyDescent="0.2">
      <c r="A231" s="251" t="s">
        <v>344</v>
      </c>
      <c r="B231" s="173"/>
      <c r="C231" s="174" t="s">
        <v>411</v>
      </c>
      <c r="D231" s="200"/>
      <c r="E231" s="199"/>
      <c r="F231" s="195">
        <v>5.3170000000000002</v>
      </c>
      <c r="G231" s="193">
        <v>5.5950000000000006</v>
      </c>
      <c r="H231" s="195">
        <v>35.506999999999998</v>
      </c>
      <c r="I231" s="193">
        <v>213.99999999999997</v>
      </c>
      <c r="J231" s="195">
        <v>0.67199999999999982</v>
      </c>
      <c r="K231" s="194" t="s">
        <v>139</v>
      </c>
    </row>
    <row r="232" spans="1:11" ht="15" customHeight="1" x14ac:dyDescent="0.2">
      <c r="A232" s="251"/>
      <c r="B232" s="173" t="s">
        <v>100</v>
      </c>
      <c r="C232" s="174"/>
      <c r="D232" s="200">
        <v>18</v>
      </c>
      <c r="E232" s="199">
        <v>18</v>
      </c>
      <c r="F232" s="200"/>
      <c r="G232" s="199"/>
      <c r="H232" s="200"/>
      <c r="I232" s="199"/>
      <c r="J232" s="200"/>
      <c r="K232" s="194"/>
    </row>
    <row r="233" spans="1:11" ht="15" customHeight="1" x14ac:dyDescent="0.2">
      <c r="A233" s="251"/>
      <c r="B233" s="173" t="s">
        <v>27</v>
      </c>
      <c r="C233" s="174"/>
      <c r="D233" s="200">
        <v>70</v>
      </c>
      <c r="E233" s="199">
        <v>70</v>
      </c>
      <c r="F233" s="200"/>
      <c r="G233" s="199"/>
      <c r="H233" s="200"/>
      <c r="I233" s="199"/>
      <c r="J233" s="200"/>
      <c r="K233" s="194"/>
    </row>
    <row r="234" spans="1:11" ht="15" customHeight="1" x14ac:dyDescent="0.2">
      <c r="A234" s="251"/>
      <c r="B234" s="173" t="s">
        <v>28</v>
      </c>
      <c r="C234" s="174"/>
      <c r="D234" s="200">
        <v>53</v>
      </c>
      <c r="E234" s="199">
        <v>53</v>
      </c>
      <c r="F234" s="200"/>
      <c r="G234" s="199"/>
      <c r="H234" s="200"/>
      <c r="I234" s="199"/>
      <c r="J234" s="200"/>
      <c r="K234" s="194"/>
    </row>
    <row r="235" spans="1:11" ht="15" customHeight="1" x14ac:dyDescent="0.2">
      <c r="A235" s="251"/>
      <c r="B235" s="173" t="s">
        <v>29</v>
      </c>
      <c r="C235" s="174"/>
      <c r="D235" s="200">
        <v>2</v>
      </c>
      <c r="E235" s="199">
        <v>2</v>
      </c>
      <c r="F235" s="200"/>
      <c r="G235" s="199"/>
      <c r="H235" s="200"/>
      <c r="I235" s="199"/>
      <c r="J235" s="200"/>
      <c r="K235" s="194"/>
    </row>
    <row r="236" spans="1:11" ht="15" customHeight="1" x14ac:dyDescent="0.2">
      <c r="A236" s="251"/>
      <c r="B236" s="196" t="s">
        <v>238</v>
      </c>
      <c r="C236" s="174"/>
      <c r="D236" s="200">
        <v>0.4</v>
      </c>
      <c r="E236" s="199">
        <v>0.4</v>
      </c>
      <c r="F236" s="200"/>
      <c r="G236" s="199"/>
      <c r="H236" s="200"/>
      <c r="I236" s="199"/>
      <c r="J236" s="200"/>
      <c r="K236" s="194"/>
    </row>
    <row r="237" spans="1:11" ht="15" customHeight="1" x14ac:dyDescent="0.2">
      <c r="A237" s="251"/>
      <c r="B237" s="173" t="s">
        <v>31</v>
      </c>
      <c r="C237" s="174"/>
      <c r="D237" s="200">
        <v>4</v>
      </c>
      <c r="E237" s="199">
        <v>4</v>
      </c>
      <c r="F237" s="200"/>
      <c r="G237" s="199"/>
      <c r="H237" s="200"/>
      <c r="I237" s="199"/>
      <c r="J237" s="200"/>
      <c r="K237" s="194"/>
    </row>
    <row r="238" spans="1:11" ht="23.25" customHeight="1" x14ac:dyDescent="0.2">
      <c r="A238" s="237" t="s">
        <v>85</v>
      </c>
      <c r="B238" s="238"/>
      <c r="C238" s="233" t="s">
        <v>412</v>
      </c>
      <c r="D238" s="278"/>
      <c r="E238" s="279"/>
      <c r="F238" s="234">
        <v>1.2919999999999998</v>
      </c>
      <c r="G238" s="235">
        <v>1.1475</v>
      </c>
      <c r="H238" s="234">
        <v>1.7884999999999995</v>
      </c>
      <c r="I238" s="235">
        <v>21.849999999999998</v>
      </c>
      <c r="J238" s="234">
        <v>1.1299999999999999</v>
      </c>
      <c r="K238" s="194" t="s">
        <v>216</v>
      </c>
    </row>
    <row r="239" spans="1:11" ht="15" customHeight="1" x14ac:dyDescent="0.2">
      <c r="A239" s="237"/>
      <c r="B239" s="173" t="s">
        <v>275</v>
      </c>
      <c r="C239" s="231"/>
      <c r="D239" s="232">
        <v>0.45</v>
      </c>
      <c r="E239" s="233">
        <v>0.45</v>
      </c>
      <c r="F239" s="234"/>
      <c r="G239" s="235"/>
      <c r="H239" s="234"/>
      <c r="I239" s="235"/>
      <c r="J239" s="234"/>
      <c r="K239" s="194"/>
    </row>
    <row r="240" spans="1:11" ht="15" customHeight="1" x14ac:dyDescent="0.2">
      <c r="A240" s="237"/>
      <c r="B240" s="238" t="s">
        <v>29</v>
      </c>
      <c r="C240" s="231"/>
      <c r="D240" s="232">
        <v>6</v>
      </c>
      <c r="E240" s="233">
        <v>6</v>
      </c>
      <c r="F240" s="234"/>
      <c r="G240" s="235"/>
      <c r="H240" s="234"/>
      <c r="I240" s="235"/>
      <c r="J240" s="234"/>
      <c r="K240" s="194"/>
    </row>
    <row r="241" spans="1:11" ht="15" customHeight="1" x14ac:dyDescent="0.2">
      <c r="A241" s="237"/>
      <c r="B241" s="238" t="s">
        <v>27</v>
      </c>
      <c r="C241" s="231"/>
      <c r="D241" s="232">
        <v>82</v>
      </c>
      <c r="E241" s="233">
        <v>80</v>
      </c>
      <c r="F241" s="234"/>
      <c r="G241" s="235"/>
      <c r="H241" s="234"/>
      <c r="I241" s="235"/>
      <c r="J241" s="234"/>
      <c r="K241" s="194"/>
    </row>
    <row r="242" spans="1:11" ht="15" customHeight="1" x14ac:dyDescent="0.2">
      <c r="A242" s="237"/>
      <c r="B242" s="238" t="s">
        <v>28</v>
      </c>
      <c r="C242" s="231"/>
      <c r="D242" s="232">
        <v>90</v>
      </c>
      <c r="E242" s="233">
        <v>90</v>
      </c>
      <c r="F242" s="234"/>
      <c r="G242" s="235"/>
      <c r="H242" s="234"/>
      <c r="I242" s="235"/>
      <c r="J242" s="234"/>
      <c r="K242" s="194"/>
    </row>
    <row r="243" spans="1:11" ht="23.25" customHeight="1" x14ac:dyDescent="0.2">
      <c r="A243" s="251" t="s">
        <v>35</v>
      </c>
      <c r="B243" s="173"/>
      <c r="C243" s="201" t="s">
        <v>135</v>
      </c>
      <c r="D243" s="202"/>
      <c r="E243" s="197"/>
      <c r="F243" s="192">
        <v>1.915</v>
      </c>
      <c r="G243" s="193">
        <v>4.3549999999999995</v>
      </c>
      <c r="H243" s="195">
        <v>12.920000000000002</v>
      </c>
      <c r="I243" s="193">
        <v>98.500000000000014</v>
      </c>
      <c r="J243" s="200"/>
      <c r="K243" s="194" t="s">
        <v>37</v>
      </c>
    </row>
    <row r="244" spans="1:11" ht="15" customHeight="1" x14ac:dyDescent="0.2">
      <c r="A244" s="251"/>
      <c r="B244" s="173" t="s">
        <v>38</v>
      </c>
      <c r="C244" s="174"/>
      <c r="D244" s="198">
        <v>25</v>
      </c>
      <c r="E244" s="199">
        <v>25</v>
      </c>
      <c r="F244" s="198"/>
      <c r="G244" s="199"/>
      <c r="H244" s="200"/>
      <c r="I244" s="199"/>
      <c r="J244" s="200"/>
      <c r="K244" s="194"/>
    </row>
    <row r="245" spans="1:11" ht="15" customHeight="1" thickBot="1" x14ac:dyDescent="0.25">
      <c r="A245" s="251"/>
      <c r="B245" s="173" t="s">
        <v>31</v>
      </c>
      <c r="C245" s="174"/>
      <c r="D245" s="198">
        <v>5</v>
      </c>
      <c r="E245" s="199">
        <v>5</v>
      </c>
      <c r="F245" s="198" t="s">
        <v>3</v>
      </c>
      <c r="G245" s="203"/>
      <c r="H245" s="200"/>
      <c r="I245" s="203"/>
      <c r="J245" s="200"/>
      <c r="K245" s="194"/>
    </row>
    <row r="246" spans="1:11" ht="15.75" customHeight="1" thickBot="1" x14ac:dyDescent="0.25">
      <c r="A246" s="531" t="s">
        <v>39</v>
      </c>
      <c r="B246" s="204"/>
      <c r="C246" s="209">
        <v>350</v>
      </c>
      <c r="D246" s="226"/>
      <c r="E246" s="227"/>
      <c r="F246" s="207">
        <f>F231+F238+F243</f>
        <v>8.5240000000000009</v>
      </c>
      <c r="G246" s="207">
        <f>G231+G238+G243</f>
        <v>11.0975</v>
      </c>
      <c r="H246" s="207">
        <f>H231+H238+H243</f>
        <v>50.215499999999999</v>
      </c>
      <c r="I246" s="207">
        <f>I231+I238+I243</f>
        <v>334.34999999999997</v>
      </c>
      <c r="J246" s="207">
        <f>J231+J238+J243</f>
        <v>1.8019999999999996</v>
      </c>
      <c r="K246" s="208"/>
    </row>
    <row r="247" spans="1:11" ht="15" customHeight="1" x14ac:dyDescent="0.2">
      <c r="A247" s="251"/>
      <c r="B247" s="163" t="s">
        <v>40</v>
      </c>
      <c r="C247" s="211"/>
      <c r="D247" s="200"/>
      <c r="E247" s="199"/>
      <c r="F247" s="508"/>
      <c r="G247" s="193"/>
      <c r="H247" s="508"/>
      <c r="I247" s="193"/>
      <c r="J247" s="214"/>
      <c r="K247" s="194"/>
    </row>
    <row r="248" spans="1:11" ht="15" customHeight="1" x14ac:dyDescent="0.2">
      <c r="A248" s="251" t="s">
        <v>41</v>
      </c>
      <c r="B248" s="173"/>
      <c r="C248" s="174">
        <v>200</v>
      </c>
      <c r="D248" s="200">
        <v>200</v>
      </c>
      <c r="E248" s="199">
        <v>200</v>
      </c>
      <c r="F248" s="195">
        <v>1</v>
      </c>
      <c r="G248" s="193">
        <v>0</v>
      </c>
      <c r="H248" s="195">
        <v>20.2</v>
      </c>
      <c r="I248" s="193">
        <v>84.8</v>
      </c>
      <c r="J248" s="195">
        <v>4</v>
      </c>
      <c r="K248" s="193" t="s">
        <v>387</v>
      </c>
    </row>
    <row r="249" spans="1:11" ht="15.75" customHeight="1" thickBot="1" x14ac:dyDescent="0.25">
      <c r="A249" s="251" t="s">
        <v>170</v>
      </c>
      <c r="B249" s="173"/>
      <c r="C249" s="174"/>
      <c r="D249" s="200"/>
      <c r="E249" s="199"/>
      <c r="F249" s="200"/>
      <c r="G249" s="199"/>
      <c r="H249" s="200"/>
      <c r="I249" s="199"/>
      <c r="J249" s="200"/>
      <c r="K249" s="193"/>
    </row>
    <row r="250" spans="1:11" ht="15.75" customHeight="1" thickBot="1" x14ac:dyDescent="0.25">
      <c r="A250" s="531" t="s">
        <v>39</v>
      </c>
      <c r="B250" s="204"/>
      <c r="C250" s="209">
        <v>200</v>
      </c>
      <c r="D250" s="226"/>
      <c r="E250" s="210"/>
      <c r="F250" s="280">
        <f>F248</f>
        <v>1</v>
      </c>
      <c r="G250" s="280">
        <f>G248</f>
        <v>0</v>
      </c>
      <c r="H250" s="280">
        <f>H248</f>
        <v>20.2</v>
      </c>
      <c r="I250" s="280">
        <f>I248</f>
        <v>84.8</v>
      </c>
      <c r="J250" s="280">
        <f>J248</f>
        <v>4</v>
      </c>
      <c r="K250" s="208"/>
    </row>
    <row r="251" spans="1:11" ht="15.75" customHeight="1" x14ac:dyDescent="0.2">
      <c r="A251" s="529"/>
      <c r="B251" s="186" t="s">
        <v>42</v>
      </c>
      <c r="C251" s="211"/>
      <c r="D251" s="276"/>
      <c r="E251" s="213"/>
      <c r="F251" s="508"/>
      <c r="G251" s="171"/>
      <c r="H251" s="508"/>
      <c r="I251" s="171"/>
      <c r="J251" s="214"/>
      <c r="K251" s="215"/>
    </row>
    <row r="252" spans="1:11" s="533" customFormat="1" ht="15" x14ac:dyDescent="0.25">
      <c r="A252" s="646" t="s">
        <v>548</v>
      </c>
      <c r="B252" s="647"/>
      <c r="C252" s="648">
        <v>40</v>
      </c>
      <c r="D252" s="649"/>
      <c r="E252" s="650"/>
      <c r="F252" s="649">
        <v>0.44</v>
      </c>
      <c r="G252" s="650">
        <v>0.08</v>
      </c>
      <c r="H252" s="649">
        <v>1.52</v>
      </c>
      <c r="I252" s="650">
        <v>8.8000000000000007</v>
      </c>
      <c r="J252" s="649">
        <v>6.9999999999999991</v>
      </c>
      <c r="K252" s="650" t="s">
        <v>552</v>
      </c>
    </row>
    <row r="253" spans="1:11" s="533" customFormat="1" ht="15" x14ac:dyDescent="0.25">
      <c r="A253" s="646"/>
      <c r="B253" s="647" t="s">
        <v>550</v>
      </c>
      <c r="C253" s="648"/>
      <c r="D253" s="649">
        <v>40.799999999999997</v>
      </c>
      <c r="E253" s="650">
        <v>40</v>
      </c>
      <c r="F253" s="649"/>
      <c r="G253" s="650"/>
      <c r="H253" s="649"/>
      <c r="I253" s="650"/>
      <c r="J253" s="649"/>
      <c r="K253" s="650"/>
    </row>
    <row r="254" spans="1:11" ht="60.75" customHeight="1" x14ac:dyDescent="0.2">
      <c r="A254" s="385" t="s">
        <v>454</v>
      </c>
      <c r="B254" s="196"/>
      <c r="C254" s="281">
        <v>150</v>
      </c>
      <c r="D254" s="282"/>
      <c r="E254" s="283"/>
      <c r="F254" s="284">
        <v>1.1835</v>
      </c>
      <c r="G254" s="285">
        <v>1.6275000000000002</v>
      </c>
      <c r="H254" s="284">
        <v>7.267500000000001</v>
      </c>
      <c r="I254" s="285">
        <v>51.45000000000001</v>
      </c>
      <c r="J254" s="284">
        <v>4.95</v>
      </c>
      <c r="K254" s="286" t="s">
        <v>152</v>
      </c>
    </row>
    <row r="255" spans="1:11" ht="14.25" customHeight="1" x14ac:dyDescent="0.2">
      <c r="A255" s="251"/>
      <c r="B255" s="196" t="s">
        <v>242</v>
      </c>
      <c r="C255" s="283"/>
      <c r="D255" s="287">
        <v>9</v>
      </c>
      <c r="E255" s="281">
        <v>9</v>
      </c>
      <c r="F255" s="284"/>
      <c r="G255" s="285"/>
      <c r="H255" s="284"/>
      <c r="I255" s="285"/>
      <c r="J255" s="284"/>
      <c r="K255" s="286"/>
    </row>
    <row r="256" spans="1:11" ht="15" customHeight="1" x14ac:dyDescent="0.2">
      <c r="A256" s="251"/>
      <c r="B256" s="196" t="s">
        <v>144</v>
      </c>
      <c r="C256" s="283"/>
      <c r="D256" s="287">
        <v>60</v>
      </c>
      <c r="E256" s="281">
        <v>45</v>
      </c>
      <c r="F256" s="284"/>
      <c r="G256" s="285"/>
      <c r="H256" s="284"/>
      <c r="I256" s="285"/>
      <c r="J256" s="284"/>
      <c r="K256" s="286"/>
    </row>
    <row r="257" spans="1:11" ht="15" customHeight="1" x14ac:dyDescent="0.2">
      <c r="A257" s="251"/>
      <c r="B257" s="196" t="s">
        <v>48</v>
      </c>
      <c r="C257" s="283"/>
      <c r="D257" s="287">
        <v>7.5</v>
      </c>
      <c r="E257" s="281">
        <v>6</v>
      </c>
      <c r="F257" s="284"/>
      <c r="G257" s="285"/>
      <c r="H257" s="284"/>
      <c r="I257" s="285"/>
      <c r="J257" s="284"/>
      <c r="K257" s="286"/>
    </row>
    <row r="258" spans="1:11" ht="15" customHeight="1" x14ac:dyDescent="0.2">
      <c r="A258" s="251"/>
      <c r="B258" s="196" t="s">
        <v>43</v>
      </c>
      <c r="C258" s="283"/>
      <c r="D258" s="287">
        <v>7.14</v>
      </c>
      <c r="E258" s="281">
        <v>6</v>
      </c>
      <c r="F258" s="284"/>
      <c r="G258" s="285"/>
      <c r="H258" s="284"/>
      <c r="I258" s="285"/>
      <c r="J258" s="284"/>
      <c r="K258" s="286"/>
    </row>
    <row r="259" spans="1:11" ht="15" customHeight="1" x14ac:dyDescent="0.2">
      <c r="A259" s="251"/>
      <c r="B259" s="196" t="s">
        <v>49</v>
      </c>
      <c r="C259" s="283"/>
      <c r="D259" s="282">
        <v>1.5</v>
      </c>
      <c r="E259" s="281">
        <v>1.5</v>
      </c>
      <c r="F259" s="284"/>
      <c r="G259" s="285"/>
      <c r="H259" s="284"/>
      <c r="I259" s="285"/>
      <c r="J259" s="284"/>
      <c r="K259" s="286"/>
    </row>
    <row r="260" spans="1:11" ht="15" customHeight="1" x14ac:dyDescent="0.2">
      <c r="A260" s="251"/>
      <c r="B260" s="196" t="s">
        <v>238</v>
      </c>
      <c r="C260" s="283"/>
      <c r="D260" s="288">
        <v>0.5</v>
      </c>
      <c r="E260" s="289">
        <v>0.5</v>
      </c>
      <c r="F260" s="284"/>
      <c r="G260" s="285"/>
      <c r="H260" s="284"/>
      <c r="I260" s="285"/>
      <c r="J260" s="284"/>
      <c r="K260" s="286"/>
    </row>
    <row r="261" spans="1:11" ht="15" customHeight="1" x14ac:dyDescent="0.2">
      <c r="A261" s="251"/>
      <c r="B261" s="196" t="s">
        <v>159</v>
      </c>
      <c r="C261" s="283"/>
      <c r="D261" s="288">
        <v>105</v>
      </c>
      <c r="E261" s="289">
        <v>105</v>
      </c>
      <c r="F261" s="284"/>
      <c r="G261" s="285"/>
      <c r="H261" s="284"/>
      <c r="I261" s="285"/>
      <c r="J261" s="284"/>
      <c r="K261" s="286"/>
    </row>
    <row r="262" spans="1:11" s="533" customFormat="1" ht="15" customHeight="1" x14ac:dyDescent="0.25">
      <c r="A262" s="442" t="s">
        <v>455</v>
      </c>
      <c r="B262" s="375"/>
      <c r="C262" s="425">
        <v>150</v>
      </c>
      <c r="D262" s="426"/>
      <c r="E262" s="427"/>
      <c r="F262" s="520">
        <v>15.3</v>
      </c>
      <c r="G262" s="516">
        <v>14.33</v>
      </c>
      <c r="H262" s="520">
        <v>24.38</v>
      </c>
      <c r="I262" s="516">
        <v>297</v>
      </c>
      <c r="J262" s="516">
        <v>0.26</v>
      </c>
      <c r="K262" s="374" t="s">
        <v>217</v>
      </c>
    </row>
    <row r="263" spans="1:11" s="533" customFormat="1" ht="15" customHeight="1" x14ac:dyDescent="0.25">
      <c r="A263" s="442"/>
      <c r="B263" s="375" t="s">
        <v>456</v>
      </c>
      <c r="C263" s="428"/>
      <c r="D263" s="520">
        <v>38.4</v>
      </c>
      <c r="E263" s="427">
        <v>38.4</v>
      </c>
      <c r="F263" s="520"/>
      <c r="G263" s="516"/>
      <c r="H263" s="520"/>
      <c r="I263" s="516"/>
      <c r="J263" s="516"/>
      <c r="K263" s="374"/>
    </row>
    <row r="264" spans="1:11" s="533" customFormat="1" ht="15" customHeight="1" x14ac:dyDescent="0.25">
      <c r="A264" s="442"/>
      <c r="B264" s="375" t="s">
        <v>457</v>
      </c>
      <c r="C264" s="428"/>
      <c r="D264" s="520"/>
      <c r="E264" s="427">
        <v>24</v>
      </c>
      <c r="F264" s="520"/>
      <c r="G264" s="516"/>
      <c r="H264" s="520"/>
      <c r="I264" s="516"/>
      <c r="J264" s="516"/>
      <c r="K264" s="374"/>
    </row>
    <row r="265" spans="1:11" s="533" customFormat="1" ht="15" customHeight="1" x14ac:dyDescent="0.25">
      <c r="A265" s="442"/>
      <c r="B265" s="375" t="s">
        <v>58</v>
      </c>
      <c r="C265" s="428"/>
      <c r="D265" s="426">
        <v>5</v>
      </c>
      <c r="E265" s="427">
        <v>5</v>
      </c>
      <c r="F265" s="520"/>
      <c r="G265" s="516"/>
      <c r="H265" s="520"/>
      <c r="I265" s="516"/>
      <c r="J265" s="516"/>
      <c r="K265" s="374"/>
    </row>
    <row r="266" spans="1:11" s="533" customFormat="1" ht="15" customHeight="1" x14ac:dyDescent="0.25">
      <c r="A266" s="442"/>
      <c r="B266" s="375" t="s">
        <v>43</v>
      </c>
      <c r="C266" s="428"/>
      <c r="D266" s="426">
        <v>8.93</v>
      </c>
      <c r="E266" s="427">
        <v>7.5</v>
      </c>
      <c r="F266" s="520"/>
      <c r="G266" s="516"/>
      <c r="H266" s="520"/>
      <c r="I266" s="516"/>
      <c r="J266" s="516"/>
      <c r="K266" s="374"/>
    </row>
    <row r="267" spans="1:11" s="533" customFormat="1" ht="15" customHeight="1" x14ac:dyDescent="0.25">
      <c r="A267" s="442"/>
      <c r="B267" s="375" t="s">
        <v>48</v>
      </c>
      <c r="C267" s="428"/>
      <c r="D267" s="426">
        <v>12.5</v>
      </c>
      <c r="E267" s="427">
        <v>10</v>
      </c>
      <c r="F267" s="520"/>
      <c r="G267" s="516"/>
      <c r="H267" s="520"/>
      <c r="I267" s="516"/>
      <c r="J267" s="516"/>
      <c r="K267" s="374"/>
    </row>
    <row r="268" spans="1:11" s="533" customFormat="1" ht="18.75" customHeight="1" x14ac:dyDescent="0.25">
      <c r="A268" s="442"/>
      <c r="B268" s="375" t="s">
        <v>25</v>
      </c>
      <c r="C268" s="428"/>
      <c r="D268" s="426">
        <v>32</v>
      </c>
      <c r="E268" s="427">
        <v>32</v>
      </c>
      <c r="F268" s="519"/>
      <c r="G268" s="516"/>
      <c r="H268" s="520"/>
      <c r="I268" s="516"/>
      <c r="J268" s="516"/>
      <c r="K268" s="374"/>
    </row>
    <row r="269" spans="1:11" s="533" customFormat="1" ht="15.75" customHeight="1" x14ac:dyDescent="0.25">
      <c r="A269" s="442"/>
      <c r="B269" s="375" t="s">
        <v>67</v>
      </c>
      <c r="C269" s="428"/>
      <c r="D269" s="426">
        <v>65</v>
      </c>
      <c r="E269" s="427">
        <v>65</v>
      </c>
      <c r="F269" s="520"/>
      <c r="G269" s="516"/>
      <c r="H269" s="520"/>
      <c r="I269" s="516"/>
      <c r="J269" s="516"/>
      <c r="K269" s="374"/>
    </row>
    <row r="270" spans="1:11" s="533" customFormat="1" ht="15.75" customHeight="1" x14ac:dyDescent="0.25">
      <c r="A270" s="442"/>
      <c r="B270" s="376" t="s">
        <v>238</v>
      </c>
      <c r="C270" s="428"/>
      <c r="D270" s="427">
        <v>0.5</v>
      </c>
      <c r="E270" s="427">
        <v>0.5</v>
      </c>
      <c r="F270" s="519"/>
      <c r="G270" s="516"/>
      <c r="H270" s="520"/>
      <c r="I270" s="516"/>
      <c r="J270" s="516"/>
      <c r="K270" s="374"/>
    </row>
    <row r="271" spans="1:11" s="533" customFormat="1" ht="24.75" customHeight="1" x14ac:dyDescent="0.25">
      <c r="A271" s="442"/>
      <c r="B271" s="375" t="s">
        <v>75</v>
      </c>
      <c r="C271" s="428"/>
      <c r="D271" s="426"/>
      <c r="E271" s="427">
        <v>126</v>
      </c>
      <c r="F271" s="520"/>
      <c r="G271" s="516"/>
      <c r="H271" s="520"/>
      <c r="I271" s="516"/>
      <c r="J271" s="516"/>
      <c r="K271" s="374"/>
    </row>
    <row r="272" spans="1:11" ht="21.75" customHeight="1" x14ac:dyDescent="0.2">
      <c r="A272" s="251" t="s">
        <v>460</v>
      </c>
      <c r="B272" s="173"/>
      <c r="C272" s="199">
        <v>150</v>
      </c>
      <c r="D272" s="195"/>
      <c r="E272" s="193"/>
      <c r="F272" s="195">
        <v>0.24</v>
      </c>
      <c r="G272" s="235">
        <v>0.06</v>
      </c>
      <c r="H272" s="195">
        <v>21.149999999999995</v>
      </c>
      <c r="I272" s="193">
        <v>87.449999999999974</v>
      </c>
      <c r="J272" s="195">
        <v>2.0299999999999998</v>
      </c>
      <c r="K272" s="194" t="s">
        <v>462</v>
      </c>
    </row>
    <row r="273" spans="1:11" ht="23.25" customHeight="1" x14ac:dyDescent="0.2">
      <c r="A273" s="251"/>
      <c r="B273" s="173" t="s">
        <v>461</v>
      </c>
      <c r="C273" s="199"/>
      <c r="D273" s="220">
        <v>15</v>
      </c>
      <c r="E273" s="221">
        <v>15</v>
      </c>
      <c r="F273" s="195"/>
      <c r="G273" s="193"/>
      <c r="H273" s="195"/>
      <c r="I273" s="193"/>
      <c r="J273" s="284"/>
      <c r="K273" s="194"/>
    </row>
    <row r="274" spans="1:11" ht="15" customHeight="1" x14ac:dyDescent="0.2">
      <c r="A274" s="251"/>
      <c r="B274" s="173" t="s">
        <v>29</v>
      </c>
      <c r="C274" s="199"/>
      <c r="D274" s="222">
        <v>6.5</v>
      </c>
      <c r="E274" s="223">
        <v>6.5</v>
      </c>
      <c r="F274" s="195"/>
      <c r="G274" s="193"/>
      <c r="H274" s="195"/>
      <c r="I274" s="193"/>
      <c r="J274" s="284"/>
      <c r="K274" s="194"/>
    </row>
    <row r="275" spans="1:11" ht="15" customHeight="1" x14ac:dyDescent="0.2">
      <c r="A275" s="251"/>
      <c r="B275" s="173" t="s">
        <v>67</v>
      </c>
      <c r="C275" s="199"/>
      <c r="D275" s="195">
        <v>152</v>
      </c>
      <c r="E275" s="193">
        <v>152</v>
      </c>
      <c r="F275" s="195"/>
      <c r="G275" s="193"/>
      <c r="H275" s="195"/>
      <c r="I275" s="193"/>
      <c r="J275" s="284"/>
      <c r="K275" s="194"/>
    </row>
    <row r="276" spans="1:11" ht="37.5" customHeight="1" thickBot="1" x14ac:dyDescent="0.25">
      <c r="A276" s="251" t="s">
        <v>276</v>
      </c>
      <c r="B276" s="173"/>
      <c r="C276" s="199">
        <v>35</v>
      </c>
      <c r="D276" s="198">
        <v>35</v>
      </c>
      <c r="E276" s="199">
        <v>35</v>
      </c>
      <c r="F276" s="195">
        <v>2.31</v>
      </c>
      <c r="G276" s="224">
        <v>0.42</v>
      </c>
      <c r="H276" s="195">
        <v>13.860000000000001</v>
      </c>
      <c r="I276" s="224">
        <v>69.3</v>
      </c>
      <c r="J276" s="200"/>
      <c r="K276" s="225" t="s">
        <v>219</v>
      </c>
    </row>
    <row r="277" spans="1:11" ht="15.75" customHeight="1" thickBot="1" x14ac:dyDescent="0.25">
      <c r="A277" s="531" t="s">
        <v>39</v>
      </c>
      <c r="B277" s="204"/>
      <c r="C277" s="209">
        <v>525</v>
      </c>
      <c r="D277" s="226"/>
      <c r="E277" s="227"/>
      <c r="F277" s="228">
        <f>F276+F272+F262+F254+F252</f>
        <v>19.473500000000001</v>
      </c>
      <c r="G277" s="228">
        <f t="shared" ref="G277:J277" si="6">G276+G272+G262+G254+G252</f>
        <v>16.517499999999998</v>
      </c>
      <c r="H277" s="228">
        <f t="shared" si="6"/>
        <v>68.177499999999995</v>
      </c>
      <c r="I277" s="228">
        <f t="shared" si="6"/>
        <v>514</v>
      </c>
      <c r="J277" s="228">
        <f t="shared" si="6"/>
        <v>14.239999999999998</v>
      </c>
      <c r="K277" s="208"/>
    </row>
    <row r="278" spans="1:11" ht="28.5" customHeight="1" x14ac:dyDescent="0.2">
      <c r="A278" s="173"/>
      <c r="B278" s="229" t="s">
        <v>386</v>
      </c>
      <c r="C278" s="199"/>
      <c r="D278" s="200"/>
      <c r="E278" s="199"/>
      <c r="F278" s="200"/>
      <c r="G278" s="199"/>
      <c r="H278" s="200"/>
      <c r="I278" s="199"/>
      <c r="J278" s="200"/>
      <c r="K278" s="194"/>
    </row>
    <row r="279" spans="1:11" ht="14.25" customHeight="1" x14ac:dyDescent="0.2">
      <c r="A279" s="251" t="s">
        <v>231</v>
      </c>
      <c r="B279" s="173"/>
      <c r="C279" s="199">
        <v>150</v>
      </c>
      <c r="D279" s="200">
        <v>158</v>
      </c>
      <c r="E279" s="199">
        <v>150</v>
      </c>
      <c r="F279" s="234">
        <v>4.3499999999999996</v>
      </c>
      <c r="G279" s="235">
        <v>3.75</v>
      </c>
      <c r="H279" s="234">
        <v>7.2</v>
      </c>
      <c r="I279" s="235">
        <v>80.25</v>
      </c>
      <c r="J279" s="234">
        <v>1.95</v>
      </c>
      <c r="K279" s="194" t="s">
        <v>234</v>
      </c>
    </row>
    <row r="280" spans="1:11" ht="14.25" customHeight="1" x14ac:dyDescent="0.2">
      <c r="A280" s="173" t="s">
        <v>232</v>
      </c>
      <c r="B280" s="173" t="s">
        <v>187</v>
      </c>
      <c r="C280" s="199"/>
      <c r="D280" s="200"/>
      <c r="E280" s="199"/>
      <c r="F280" s="200"/>
      <c r="G280" s="199"/>
      <c r="H280" s="200"/>
      <c r="I280" s="199"/>
      <c r="J280" s="200"/>
      <c r="K280" s="194"/>
    </row>
    <row r="281" spans="1:11" ht="22.5" customHeight="1" x14ac:dyDescent="0.2">
      <c r="A281" s="251" t="s">
        <v>325</v>
      </c>
      <c r="B281" s="173"/>
      <c r="C281" s="199">
        <v>60</v>
      </c>
      <c r="D281" s="195"/>
      <c r="E281" s="193"/>
      <c r="F281" s="195">
        <v>10.0566</v>
      </c>
      <c r="G281" s="193">
        <v>2.1185999999999998</v>
      </c>
      <c r="H281" s="195">
        <v>0.85439999999999994</v>
      </c>
      <c r="I281" s="193">
        <v>66</v>
      </c>
      <c r="J281" s="195">
        <v>0.996</v>
      </c>
      <c r="K281" s="194" t="s">
        <v>326</v>
      </c>
    </row>
    <row r="282" spans="1:11" ht="15" customHeight="1" x14ac:dyDescent="0.2">
      <c r="A282" s="251"/>
      <c r="B282" s="173" t="s">
        <v>148</v>
      </c>
      <c r="C282" s="199"/>
      <c r="D282" s="195">
        <v>61.2</v>
      </c>
      <c r="E282" s="193">
        <v>45</v>
      </c>
      <c r="F282" s="195"/>
      <c r="G282" s="193"/>
      <c r="H282" s="195"/>
      <c r="I282" s="193"/>
      <c r="J282" s="195"/>
      <c r="K282" s="194"/>
    </row>
    <row r="283" spans="1:11" ht="15" customHeight="1" x14ac:dyDescent="0.2">
      <c r="A283" s="251"/>
      <c r="B283" s="173" t="s">
        <v>337</v>
      </c>
      <c r="C283" s="199"/>
      <c r="D283" s="195">
        <v>47.25</v>
      </c>
      <c r="E283" s="193">
        <v>45</v>
      </c>
      <c r="F283" s="195"/>
      <c r="G283" s="193"/>
      <c r="H283" s="195"/>
      <c r="I283" s="193"/>
      <c r="J283" s="195"/>
      <c r="K283" s="194"/>
    </row>
    <row r="284" spans="1:11" ht="15" customHeight="1" x14ac:dyDescent="0.2">
      <c r="A284" s="251"/>
      <c r="B284" s="173" t="s">
        <v>321</v>
      </c>
      <c r="C284" s="199"/>
      <c r="D284" s="195">
        <v>9</v>
      </c>
      <c r="E284" s="193">
        <v>9</v>
      </c>
      <c r="F284" s="195"/>
      <c r="G284" s="193"/>
      <c r="H284" s="195"/>
      <c r="I284" s="193"/>
      <c r="J284" s="195"/>
      <c r="K284" s="194"/>
    </row>
    <row r="285" spans="1:11" ht="15" customHeight="1" x14ac:dyDescent="0.2">
      <c r="A285" s="251"/>
      <c r="B285" s="173" t="s">
        <v>246</v>
      </c>
      <c r="C285" s="199"/>
      <c r="D285" s="195">
        <v>7.2</v>
      </c>
      <c r="E285" s="193">
        <v>6</v>
      </c>
      <c r="F285" s="195"/>
      <c r="G285" s="193"/>
      <c r="H285" s="195"/>
      <c r="I285" s="193"/>
      <c r="J285" s="195"/>
      <c r="K285" s="194"/>
    </row>
    <row r="286" spans="1:11" ht="15" customHeight="1" x14ac:dyDescent="0.2">
      <c r="A286" s="251"/>
      <c r="B286" s="173" t="s">
        <v>58</v>
      </c>
      <c r="C286" s="199"/>
      <c r="D286" s="195">
        <v>2</v>
      </c>
      <c r="E286" s="193">
        <v>2</v>
      </c>
      <c r="F286" s="195"/>
      <c r="G286" s="193"/>
      <c r="H286" s="195"/>
      <c r="I286" s="193"/>
      <c r="J286" s="195"/>
      <c r="K286" s="194"/>
    </row>
    <row r="287" spans="1:11" ht="15" customHeight="1" x14ac:dyDescent="0.2">
      <c r="A287" s="251"/>
      <c r="B287" s="173" t="s">
        <v>238</v>
      </c>
      <c r="C287" s="199"/>
      <c r="D287" s="195">
        <v>0.1</v>
      </c>
      <c r="E287" s="193">
        <v>0.1</v>
      </c>
      <c r="F287" s="195"/>
      <c r="G287" s="193"/>
      <c r="H287" s="195"/>
      <c r="I287" s="193"/>
      <c r="J287" s="195"/>
      <c r="K287" s="194"/>
    </row>
    <row r="288" spans="1:11" ht="15" customHeight="1" x14ac:dyDescent="0.2">
      <c r="A288" s="251"/>
      <c r="B288" s="173" t="s">
        <v>147</v>
      </c>
      <c r="C288" s="199"/>
      <c r="D288" s="195">
        <v>9</v>
      </c>
      <c r="E288" s="193">
        <v>9</v>
      </c>
      <c r="F288" s="195"/>
      <c r="G288" s="193"/>
      <c r="H288" s="195"/>
      <c r="I288" s="193"/>
      <c r="J288" s="195"/>
      <c r="K288" s="194"/>
    </row>
    <row r="289" spans="1:11" ht="23.25" customHeight="1" x14ac:dyDescent="0.2">
      <c r="A289" s="251" t="s">
        <v>261</v>
      </c>
      <c r="B289" s="173"/>
      <c r="C289" s="199">
        <v>120</v>
      </c>
      <c r="D289" s="195"/>
      <c r="E289" s="193"/>
      <c r="F289" s="195">
        <v>2.6112000000000002</v>
      </c>
      <c r="G289" s="193">
        <v>10.070399999999999</v>
      </c>
      <c r="H289" s="195">
        <v>18.124799999999997</v>
      </c>
      <c r="I289" s="193">
        <v>172.79999999999998</v>
      </c>
      <c r="J289" s="195">
        <v>15.97</v>
      </c>
      <c r="K289" s="194" t="s">
        <v>259</v>
      </c>
    </row>
    <row r="290" spans="1:11" ht="15" customHeight="1" x14ac:dyDescent="0.2">
      <c r="A290" s="251"/>
      <c r="B290" s="173" t="s">
        <v>47</v>
      </c>
      <c r="C290" s="199"/>
      <c r="D290" s="195">
        <v>146.30000000000001</v>
      </c>
      <c r="E290" s="193">
        <v>110</v>
      </c>
      <c r="F290" s="195"/>
      <c r="G290" s="193"/>
      <c r="H290" s="195"/>
      <c r="I290" s="193"/>
      <c r="J290" s="195"/>
      <c r="K290" s="194"/>
    </row>
    <row r="291" spans="1:11" ht="15" customHeight="1" x14ac:dyDescent="0.2">
      <c r="A291" s="251"/>
      <c r="B291" s="173" t="s">
        <v>140</v>
      </c>
      <c r="C291" s="199"/>
      <c r="D291" s="195">
        <v>4.5</v>
      </c>
      <c r="E291" s="193">
        <v>4.5</v>
      </c>
      <c r="F291" s="195"/>
      <c r="G291" s="193"/>
      <c r="H291" s="195"/>
      <c r="I291" s="193"/>
      <c r="J291" s="195"/>
      <c r="K291" s="194"/>
    </row>
    <row r="292" spans="1:11" ht="15" customHeight="1" x14ac:dyDescent="0.2">
      <c r="A292" s="251"/>
      <c r="B292" s="173" t="s">
        <v>43</v>
      </c>
      <c r="C292" s="199"/>
      <c r="D292" s="195">
        <v>7.2</v>
      </c>
      <c r="E292" s="193">
        <v>6</v>
      </c>
      <c r="F292" s="195"/>
      <c r="G292" s="193"/>
      <c r="H292" s="195"/>
      <c r="I292" s="193"/>
      <c r="J292" s="180"/>
      <c r="K292" s="194"/>
    </row>
    <row r="293" spans="1:11" ht="15" customHeight="1" x14ac:dyDescent="0.2">
      <c r="A293" s="251"/>
      <c r="B293" s="173" t="s">
        <v>48</v>
      </c>
      <c r="C293" s="199"/>
      <c r="D293" s="195">
        <v>10.63</v>
      </c>
      <c r="E293" s="193">
        <v>8.5</v>
      </c>
      <c r="F293" s="195"/>
      <c r="G293" s="193"/>
      <c r="H293" s="195"/>
      <c r="I293" s="193"/>
      <c r="J293" s="180"/>
      <c r="K293" s="194"/>
    </row>
    <row r="294" spans="1:11" ht="15" customHeight="1" x14ac:dyDescent="0.2">
      <c r="A294" s="251"/>
      <c r="B294" s="173" t="s">
        <v>238</v>
      </c>
      <c r="C294" s="199"/>
      <c r="D294" s="195">
        <v>0.34</v>
      </c>
      <c r="E294" s="193">
        <v>0.34</v>
      </c>
      <c r="F294" s="195"/>
      <c r="G294" s="193"/>
      <c r="H294" s="195"/>
      <c r="I294" s="193"/>
      <c r="J294" s="180"/>
      <c r="K294" s="194"/>
    </row>
    <row r="295" spans="1:11" ht="15" customHeight="1" x14ac:dyDescent="0.2">
      <c r="A295" s="251"/>
      <c r="B295" s="173" t="s">
        <v>260</v>
      </c>
      <c r="C295" s="199"/>
      <c r="D295" s="195"/>
      <c r="E295" s="193">
        <v>20</v>
      </c>
      <c r="F295" s="195"/>
      <c r="G295" s="193"/>
      <c r="H295" s="195"/>
      <c r="I295" s="193"/>
      <c r="J295" s="180"/>
      <c r="K295" s="194"/>
    </row>
    <row r="296" spans="1:11" ht="15" customHeight="1" x14ac:dyDescent="0.2">
      <c r="A296" s="251"/>
      <c r="B296" s="173" t="s">
        <v>89</v>
      </c>
      <c r="C296" s="199"/>
      <c r="D296" s="195">
        <v>5</v>
      </c>
      <c r="E296" s="193">
        <v>5</v>
      </c>
      <c r="F296" s="195"/>
      <c r="G296" s="193"/>
      <c r="H296" s="195"/>
      <c r="I296" s="193"/>
      <c r="J296" s="180"/>
      <c r="K296" s="194"/>
    </row>
    <row r="297" spans="1:11" ht="15" customHeight="1" x14ac:dyDescent="0.2">
      <c r="A297" s="251"/>
      <c r="B297" s="173" t="s">
        <v>54</v>
      </c>
      <c r="C297" s="199"/>
      <c r="D297" s="195">
        <v>1.5</v>
      </c>
      <c r="E297" s="193">
        <v>1.5</v>
      </c>
      <c r="F297" s="195"/>
      <c r="G297" s="193"/>
      <c r="H297" s="195"/>
      <c r="I297" s="193"/>
      <c r="J297" s="180"/>
      <c r="K297" s="194"/>
    </row>
    <row r="298" spans="1:11" ht="15" customHeight="1" x14ac:dyDescent="0.2">
      <c r="A298" s="251"/>
      <c r="B298" s="173" t="s">
        <v>67</v>
      </c>
      <c r="C298" s="199"/>
      <c r="D298" s="195">
        <v>15</v>
      </c>
      <c r="E298" s="193">
        <v>15</v>
      </c>
      <c r="F298" s="195"/>
      <c r="G298" s="193"/>
      <c r="H298" s="195"/>
      <c r="I298" s="193"/>
      <c r="J298" s="180"/>
      <c r="K298" s="194"/>
    </row>
    <row r="299" spans="1:11" ht="15" customHeight="1" x14ac:dyDescent="0.2">
      <c r="A299" s="251"/>
      <c r="B299" s="196" t="s">
        <v>238</v>
      </c>
      <c r="C299" s="199"/>
      <c r="D299" s="195">
        <v>0.16</v>
      </c>
      <c r="E299" s="193">
        <v>0.16</v>
      </c>
      <c r="F299" s="195"/>
      <c r="G299" s="193"/>
      <c r="H299" s="195"/>
      <c r="I299" s="193"/>
      <c r="J299" s="180"/>
      <c r="K299" s="194"/>
    </row>
    <row r="300" spans="1:11" ht="23.25" customHeight="1" x14ac:dyDescent="0.2">
      <c r="A300" s="251" t="s">
        <v>300</v>
      </c>
      <c r="B300" s="173"/>
      <c r="C300" s="199" t="s">
        <v>443</v>
      </c>
      <c r="D300" s="200"/>
      <c r="E300" s="199"/>
      <c r="F300" s="195">
        <v>6.9500000000000006E-2</v>
      </c>
      <c r="G300" s="193">
        <v>1.6E-2</v>
      </c>
      <c r="H300" s="195">
        <v>10.743</v>
      </c>
      <c r="I300" s="193">
        <v>43.335000000000001</v>
      </c>
      <c r="J300" s="195">
        <v>0.02</v>
      </c>
      <c r="K300" s="194" t="s">
        <v>297</v>
      </c>
    </row>
    <row r="301" spans="1:11" ht="14.25" customHeight="1" x14ac:dyDescent="0.2">
      <c r="A301" s="251"/>
      <c r="B301" s="173" t="s">
        <v>275</v>
      </c>
      <c r="C301" s="199"/>
      <c r="D301" s="200">
        <v>0.45</v>
      </c>
      <c r="E301" s="199">
        <v>0.45</v>
      </c>
      <c r="F301" s="200"/>
      <c r="G301" s="199"/>
      <c r="H301" s="200"/>
      <c r="I301" s="199"/>
      <c r="J301" s="200"/>
      <c r="K301" s="194"/>
    </row>
    <row r="302" spans="1:11" ht="15" customHeight="1" x14ac:dyDescent="0.2">
      <c r="A302" s="251"/>
      <c r="B302" s="173" t="s">
        <v>147</v>
      </c>
      <c r="C302" s="199"/>
      <c r="D302" s="200">
        <v>160</v>
      </c>
      <c r="E302" s="199">
        <v>160</v>
      </c>
      <c r="F302" s="200"/>
      <c r="G302" s="199"/>
      <c r="H302" s="200"/>
      <c r="I302" s="199"/>
      <c r="J302" s="200"/>
      <c r="K302" s="194"/>
    </row>
    <row r="303" spans="1:11" ht="17.25" customHeight="1" x14ac:dyDescent="0.2">
      <c r="A303" s="251"/>
      <c r="B303" s="173" t="s">
        <v>241</v>
      </c>
      <c r="C303" s="199"/>
      <c r="D303" s="200">
        <v>13.5</v>
      </c>
      <c r="E303" s="199">
        <v>13.5</v>
      </c>
      <c r="F303" s="200"/>
      <c r="G303" s="199"/>
      <c r="H303" s="200"/>
      <c r="I303" s="199"/>
      <c r="J303" s="200"/>
      <c r="K303" s="194"/>
    </row>
    <row r="304" spans="1:11" ht="41.25" customHeight="1" thickBot="1" x14ac:dyDescent="0.25">
      <c r="A304" s="251" t="s">
        <v>212</v>
      </c>
      <c r="B304" s="173"/>
      <c r="C304" s="199">
        <v>25</v>
      </c>
      <c r="D304" s="192">
        <v>25</v>
      </c>
      <c r="E304" s="224">
        <v>25</v>
      </c>
      <c r="F304" s="195">
        <v>1.9</v>
      </c>
      <c r="G304" s="224">
        <v>0.2</v>
      </c>
      <c r="H304" s="195">
        <v>12.3</v>
      </c>
      <c r="I304" s="224">
        <v>58.75</v>
      </c>
      <c r="J304" s="195">
        <v>0</v>
      </c>
      <c r="K304" s="225" t="s">
        <v>220</v>
      </c>
    </row>
    <row r="305" spans="1:11" ht="15.75" customHeight="1" thickBot="1" x14ac:dyDescent="0.25">
      <c r="A305" s="536" t="s">
        <v>39</v>
      </c>
      <c r="B305" s="239"/>
      <c r="C305" s="270">
        <v>528.5</v>
      </c>
      <c r="D305" s="271"/>
      <c r="E305" s="242"/>
      <c r="F305" s="295">
        <f>F279+F281+F289+F300+F304</f>
        <v>18.987300000000001</v>
      </c>
      <c r="G305" s="240">
        <f t="shared" ref="G305:J305" si="7">G279+G281+G289+G300+G304</f>
        <v>16.155000000000001</v>
      </c>
      <c r="H305" s="295">
        <f t="shared" si="7"/>
        <v>49.222200000000001</v>
      </c>
      <c r="I305" s="240">
        <f t="shared" si="7"/>
        <v>421.13499999999993</v>
      </c>
      <c r="J305" s="295">
        <f t="shared" si="7"/>
        <v>18.936</v>
      </c>
      <c r="K305" s="208"/>
    </row>
    <row r="306" spans="1:11" ht="15.75" customHeight="1" thickBot="1" x14ac:dyDescent="0.25">
      <c r="A306" s="531" t="s">
        <v>63</v>
      </c>
      <c r="B306" s="244"/>
      <c r="C306" s="209">
        <f>C246+C250+C277+C305</f>
        <v>1603.5</v>
      </c>
      <c r="D306" s="209"/>
      <c r="E306" s="209"/>
      <c r="F306" s="207">
        <f t="shared" ref="F306:J306" si="8">F246+F250+F277+F305</f>
        <v>47.984800000000007</v>
      </c>
      <c r="G306" s="207">
        <f t="shared" si="8"/>
        <v>43.769999999999996</v>
      </c>
      <c r="H306" s="207">
        <f t="shared" si="8"/>
        <v>187.8152</v>
      </c>
      <c r="I306" s="207">
        <f t="shared" si="8"/>
        <v>1354.2849999999999</v>
      </c>
      <c r="J306" s="207">
        <f t="shared" si="8"/>
        <v>38.977999999999994</v>
      </c>
      <c r="K306" s="208"/>
    </row>
    <row r="307" spans="1:11" ht="15" customHeight="1" x14ac:dyDescent="0.2">
      <c r="A307" s="163"/>
      <c r="B307" s="163"/>
      <c r="C307" s="246"/>
      <c r="D307" s="216"/>
      <c r="E307" s="216"/>
      <c r="F307" s="272"/>
      <c r="G307" s="272"/>
      <c r="H307" s="272"/>
      <c r="I307" s="272"/>
      <c r="J307" s="272"/>
      <c r="K307" s="168"/>
    </row>
    <row r="308" spans="1:11" ht="15.75" customHeight="1" thickBot="1" x14ac:dyDescent="0.25">
      <c r="A308" s="165" t="s">
        <v>92</v>
      </c>
      <c r="B308" s="165"/>
      <c r="C308" s="164"/>
      <c r="D308" s="165"/>
      <c r="E308" s="151"/>
      <c r="K308" s="164"/>
    </row>
    <row r="309" spans="1:11" ht="23.25" customHeight="1" x14ac:dyDescent="0.2">
      <c r="A309" s="529" t="s">
        <v>5</v>
      </c>
      <c r="B309" s="168"/>
      <c r="C309" s="169" t="s">
        <v>6</v>
      </c>
      <c r="D309" s="248" t="s">
        <v>7</v>
      </c>
      <c r="E309" s="169" t="s">
        <v>7</v>
      </c>
      <c r="F309" s="660" t="s">
        <v>8</v>
      </c>
      <c r="G309" s="661"/>
      <c r="H309" s="662"/>
      <c r="I309" s="171" t="s">
        <v>9</v>
      </c>
      <c r="J309" s="172" t="s">
        <v>10</v>
      </c>
      <c r="K309" s="169" t="s">
        <v>65</v>
      </c>
    </row>
    <row r="310" spans="1:11" ht="15.75" customHeight="1" thickBot="1" x14ac:dyDescent="0.25">
      <c r="A310" s="251" t="s">
        <v>12</v>
      </c>
      <c r="B310" s="173"/>
      <c r="C310" s="174" t="s">
        <v>13</v>
      </c>
      <c r="D310" s="176" t="s">
        <v>14</v>
      </c>
      <c r="E310" s="174" t="s">
        <v>14</v>
      </c>
      <c r="F310" s="177"/>
      <c r="G310" s="178"/>
      <c r="H310" s="178"/>
      <c r="I310" s="179" t="s">
        <v>133</v>
      </c>
      <c r="J310" s="180"/>
      <c r="K310" s="174" t="s">
        <v>66</v>
      </c>
    </row>
    <row r="311" spans="1:11" ht="15.75" customHeight="1" thickBot="1" x14ac:dyDescent="0.25">
      <c r="A311" s="530"/>
      <c r="B311" s="181"/>
      <c r="C311" s="176"/>
      <c r="D311" s="296" t="s">
        <v>16</v>
      </c>
      <c r="E311" s="182" t="s">
        <v>17</v>
      </c>
      <c r="F311" s="183" t="s">
        <v>18</v>
      </c>
      <c r="G311" s="183" t="s">
        <v>19</v>
      </c>
      <c r="H311" s="184" t="s">
        <v>20</v>
      </c>
      <c r="I311" s="183" t="s">
        <v>21</v>
      </c>
      <c r="J311" s="185" t="s">
        <v>22</v>
      </c>
      <c r="K311" s="176"/>
    </row>
    <row r="312" spans="1:11" ht="15" customHeight="1" x14ac:dyDescent="0.2">
      <c r="A312" s="251"/>
      <c r="B312" s="186" t="s">
        <v>23</v>
      </c>
      <c r="C312" s="169"/>
      <c r="D312" s="274"/>
      <c r="E312" s="187"/>
      <c r="F312" s="214"/>
      <c r="G312" s="189"/>
      <c r="H312" s="214"/>
      <c r="I312" s="189"/>
      <c r="J312" s="214"/>
      <c r="K312" s="194"/>
    </row>
    <row r="313" spans="1:11" ht="23.25" customHeight="1" x14ac:dyDescent="0.2">
      <c r="A313" s="542" t="s">
        <v>413</v>
      </c>
      <c r="B313" s="230"/>
      <c r="C313" s="231" t="s">
        <v>385</v>
      </c>
      <c r="D313" s="232"/>
      <c r="E313" s="233"/>
      <c r="F313" s="234">
        <v>3.0465520958083832</v>
      </c>
      <c r="G313" s="235">
        <v>6.11445868263473</v>
      </c>
      <c r="H313" s="234">
        <v>19.468122155688622</v>
      </c>
      <c r="I313" s="235">
        <v>145.06047904191615</v>
      </c>
      <c r="J313" s="234"/>
      <c r="K313" s="194" t="s">
        <v>414</v>
      </c>
    </row>
    <row r="314" spans="1:11" ht="15" customHeight="1" x14ac:dyDescent="0.2">
      <c r="A314" s="237"/>
      <c r="B314" s="173" t="s">
        <v>388</v>
      </c>
      <c r="C314" s="231"/>
      <c r="D314" s="232">
        <v>17.5</v>
      </c>
      <c r="E314" s="233">
        <v>17.5</v>
      </c>
      <c r="F314" s="234"/>
      <c r="G314" s="235"/>
      <c r="H314" s="234"/>
      <c r="I314" s="235"/>
      <c r="J314" s="234"/>
      <c r="K314" s="194"/>
    </row>
    <row r="315" spans="1:11" ht="15" customHeight="1" x14ac:dyDescent="0.2">
      <c r="A315" s="237"/>
      <c r="B315" s="230" t="s">
        <v>27</v>
      </c>
      <c r="C315" s="231"/>
      <c r="D315" s="232">
        <v>70</v>
      </c>
      <c r="E315" s="233">
        <v>70</v>
      </c>
      <c r="F315" s="234"/>
      <c r="G315" s="235"/>
      <c r="H315" s="234"/>
      <c r="I315" s="235"/>
      <c r="J315" s="234"/>
      <c r="K315" s="194"/>
    </row>
    <row r="316" spans="1:11" ht="15" customHeight="1" x14ac:dyDescent="0.2">
      <c r="A316" s="237"/>
      <c r="B316" s="230" t="s">
        <v>28</v>
      </c>
      <c r="C316" s="231"/>
      <c r="D316" s="232">
        <v>53</v>
      </c>
      <c r="E316" s="233">
        <v>53</v>
      </c>
      <c r="F316" s="234"/>
      <c r="G316" s="235"/>
      <c r="H316" s="234"/>
      <c r="I316" s="235"/>
      <c r="J316" s="234"/>
      <c r="K316" s="194"/>
    </row>
    <row r="317" spans="1:11" ht="15" customHeight="1" x14ac:dyDescent="0.2">
      <c r="A317" s="237"/>
      <c r="B317" s="230" t="s">
        <v>29</v>
      </c>
      <c r="C317" s="231"/>
      <c r="D317" s="232">
        <v>2</v>
      </c>
      <c r="E317" s="233">
        <v>2</v>
      </c>
      <c r="F317" s="234"/>
      <c r="G317" s="235"/>
      <c r="H317" s="234"/>
      <c r="I317" s="235"/>
      <c r="J317" s="234"/>
      <c r="K317" s="194"/>
    </row>
    <row r="318" spans="1:11" ht="15" customHeight="1" x14ac:dyDescent="0.2">
      <c r="A318" s="237"/>
      <c r="B318" s="230" t="s">
        <v>238</v>
      </c>
      <c r="C318" s="231"/>
      <c r="D318" s="232">
        <v>0.4</v>
      </c>
      <c r="E318" s="233">
        <v>0.4</v>
      </c>
      <c r="F318" s="234"/>
      <c r="G318" s="235"/>
      <c r="H318" s="234"/>
      <c r="I318" s="235"/>
      <c r="J318" s="234"/>
      <c r="K318" s="194"/>
    </row>
    <row r="319" spans="1:11" ht="15" customHeight="1" x14ac:dyDescent="0.2">
      <c r="A319" s="237"/>
      <c r="B319" s="230" t="s">
        <v>31</v>
      </c>
      <c r="C319" s="231"/>
      <c r="D319" s="232">
        <v>3</v>
      </c>
      <c r="E319" s="233">
        <v>3</v>
      </c>
      <c r="F319" s="234"/>
      <c r="G319" s="235"/>
      <c r="H319" s="234"/>
      <c r="I319" s="235"/>
      <c r="J319" s="234"/>
      <c r="K319" s="194"/>
    </row>
    <row r="320" spans="1:11" ht="23.25" customHeight="1" x14ac:dyDescent="0.2">
      <c r="A320" s="251" t="s">
        <v>32</v>
      </c>
      <c r="B320" s="173"/>
      <c r="C320" s="174">
        <v>180</v>
      </c>
      <c r="D320" s="197"/>
      <c r="E320" s="197"/>
      <c r="F320" s="195">
        <v>2.8494000000000002</v>
      </c>
      <c r="G320" s="193">
        <v>2.4102000000000001</v>
      </c>
      <c r="H320" s="195">
        <v>14.351400000000002</v>
      </c>
      <c r="I320" s="193">
        <v>90.54</v>
      </c>
      <c r="J320" s="200">
        <v>1.17</v>
      </c>
      <c r="K320" s="194" t="s">
        <v>33</v>
      </c>
    </row>
    <row r="321" spans="1:11" ht="15" customHeight="1" x14ac:dyDescent="0.2">
      <c r="A321" s="251"/>
      <c r="B321" s="173" t="s">
        <v>34</v>
      </c>
      <c r="C321" s="174"/>
      <c r="D321" s="199">
        <v>2.5</v>
      </c>
      <c r="E321" s="199">
        <v>2.5</v>
      </c>
      <c r="F321" s="200"/>
      <c r="G321" s="199"/>
      <c r="H321" s="200"/>
      <c r="I321" s="199"/>
      <c r="J321" s="200"/>
      <c r="K321" s="194"/>
    </row>
    <row r="322" spans="1:11" ht="15" customHeight="1" x14ac:dyDescent="0.2">
      <c r="A322" s="251"/>
      <c r="B322" s="173" t="s">
        <v>29</v>
      </c>
      <c r="C322" s="174"/>
      <c r="D322" s="199">
        <v>6</v>
      </c>
      <c r="E322" s="199">
        <v>6</v>
      </c>
      <c r="F322" s="200"/>
      <c r="G322" s="199"/>
      <c r="H322" s="200"/>
      <c r="I322" s="199"/>
      <c r="J322" s="200"/>
      <c r="K322" s="194"/>
    </row>
    <row r="323" spans="1:11" ht="15" customHeight="1" x14ac:dyDescent="0.2">
      <c r="A323" s="175"/>
      <c r="B323" s="173" t="s">
        <v>27</v>
      </c>
      <c r="C323" s="174"/>
      <c r="D323" s="199">
        <v>90</v>
      </c>
      <c r="E323" s="199">
        <v>90</v>
      </c>
      <c r="F323" s="200"/>
      <c r="G323" s="199"/>
      <c r="H323" s="200"/>
      <c r="I323" s="199"/>
      <c r="J323" s="200"/>
      <c r="K323" s="194"/>
    </row>
    <row r="324" spans="1:11" ht="15" customHeight="1" x14ac:dyDescent="0.2">
      <c r="A324" s="175"/>
      <c r="B324" s="173" t="s">
        <v>28</v>
      </c>
      <c r="C324" s="174"/>
      <c r="D324" s="198">
        <v>108</v>
      </c>
      <c r="E324" s="199">
        <v>108</v>
      </c>
      <c r="F324" s="200"/>
      <c r="G324" s="199"/>
      <c r="H324" s="200"/>
      <c r="I324" s="199"/>
      <c r="J324" s="200"/>
      <c r="K324" s="194"/>
    </row>
    <row r="325" spans="1:11" ht="29.25" customHeight="1" x14ac:dyDescent="0.2">
      <c r="A325" s="385" t="s">
        <v>348</v>
      </c>
      <c r="B325" s="173"/>
      <c r="C325" s="201" t="s">
        <v>349</v>
      </c>
      <c r="D325" s="173"/>
      <c r="E325" s="194"/>
      <c r="F325" s="195">
        <v>1.9750000000000001</v>
      </c>
      <c r="G325" s="193">
        <v>4.3749999999999991</v>
      </c>
      <c r="H325" s="195">
        <v>14.820000000000002</v>
      </c>
      <c r="I325" s="193">
        <v>106.70000000000002</v>
      </c>
      <c r="J325" s="195">
        <v>0.16</v>
      </c>
      <c r="K325" s="194"/>
    </row>
    <row r="326" spans="1:11" ht="15" customHeight="1" x14ac:dyDescent="0.2">
      <c r="A326" s="251"/>
      <c r="B326" s="173" t="s">
        <v>38</v>
      </c>
      <c r="C326" s="174"/>
      <c r="D326" s="274">
        <v>25</v>
      </c>
      <c r="E326" s="174">
        <v>25</v>
      </c>
      <c r="F326" s="195"/>
      <c r="G326" s="193"/>
      <c r="H326" s="195"/>
      <c r="I326" s="193"/>
      <c r="J326" s="195"/>
      <c r="K326" s="194"/>
    </row>
    <row r="327" spans="1:11" ht="15" customHeight="1" x14ac:dyDescent="0.2">
      <c r="A327" s="251"/>
      <c r="B327" s="173" t="s">
        <v>31</v>
      </c>
      <c r="C327" s="174"/>
      <c r="D327" s="274">
        <v>5</v>
      </c>
      <c r="E327" s="174">
        <v>5</v>
      </c>
      <c r="F327" s="195"/>
      <c r="G327" s="193"/>
      <c r="H327" s="195"/>
      <c r="I327" s="193"/>
      <c r="J327" s="195"/>
      <c r="K327" s="194"/>
    </row>
    <row r="328" spans="1:11" ht="15" customHeight="1" thickBot="1" x14ac:dyDescent="0.25">
      <c r="A328" s="251"/>
      <c r="B328" s="173" t="s">
        <v>268</v>
      </c>
      <c r="C328" s="174"/>
      <c r="D328" s="274">
        <v>10</v>
      </c>
      <c r="E328" s="174">
        <v>10</v>
      </c>
      <c r="F328" s="195" t="s">
        <v>3</v>
      </c>
      <c r="G328" s="224"/>
      <c r="H328" s="195"/>
      <c r="I328" s="224"/>
      <c r="J328" s="195"/>
      <c r="K328" s="194"/>
    </row>
    <row r="329" spans="1:11" ht="15.75" customHeight="1" thickBot="1" x14ac:dyDescent="0.25">
      <c r="A329" s="531" t="s">
        <v>39</v>
      </c>
      <c r="B329" s="204"/>
      <c r="C329" s="209">
        <v>363</v>
      </c>
      <c r="D329" s="275"/>
      <c r="E329" s="182"/>
      <c r="F329" s="228">
        <f>F313+F320+F325</f>
        <v>7.8709520958083825</v>
      </c>
      <c r="G329" s="207">
        <f t="shared" ref="G329:J329" si="9">G313+G320+G325</f>
        <v>12.89965868263473</v>
      </c>
      <c r="H329" s="228">
        <f t="shared" si="9"/>
        <v>48.639522155688624</v>
      </c>
      <c r="I329" s="207">
        <f t="shared" si="9"/>
        <v>342.30047904191622</v>
      </c>
      <c r="J329" s="228">
        <f t="shared" si="9"/>
        <v>1.3299999999999998</v>
      </c>
      <c r="K329" s="208"/>
    </row>
    <row r="330" spans="1:11" ht="15" customHeight="1" x14ac:dyDescent="0.2">
      <c r="A330" s="251"/>
      <c r="B330" s="163" t="s">
        <v>40</v>
      </c>
      <c r="C330" s="201"/>
      <c r="D330" s="274"/>
      <c r="E330" s="174"/>
      <c r="F330" s="195"/>
      <c r="G330" s="193"/>
      <c r="H330" s="195"/>
      <c r="I330" s="193"/>
      <c r="J330" s="195"/>
      <c r="K330" s="187"/>
    </row>
    <row r="331" spans="1:11" ht="33" customHeight="1" x14ac:dyDescent="0.2">
      <c r="A331" s="237" t="s">
        <v>55</v>
      </c>
      <c r="B331" s="238"/>
      <c r="C331" s="233">
        <v>150</v>
      </c>
      <c r="D331" s="232">
        <v>150</v>
      </c>
      <c r="E331" s="233">
        <v>150</v>
      </c>
      <c r="F331" s="234">
        <v>1.35</v>
      </c>
      <c r="G331" s="235">
        <v>0.3</v>
      </c>
      <c r="H331" s="234">
        <v>12.149999999999999</v>
      </c>
      <c r="I331" s="235">
        <v>64.5</v>
      </c>
      <c r="J331" s="234">
        <v>90</v>
      </c>
      <c r="K331" s="601" t="s">
        <v>535</v>
      </c>
    </row>
    <row r="332" spans="1:11" ht="31.5" customHeight="1" thickBot="1" x14ac:dyDescent="0.25">
      <c r="A332" s="237" t="s">
        <v>433</v>
      </c>
      <c r="B332" s="230"/>
      <c r="C332" s="235"/>
      <c r="D332" s="232"/>
      <c r="E332" s="233"/>
      <c r="F332" s="234"/>
      <c r="G332" s="235"/>
      <c r="H332" s="234"/>
      <c r="I332" s="235"/>
      <c r="J332" s="236"/>
      <c r="K332" s="225"/>
    </row>
    <row r="333" spans="1:11" ht="15.75" customHeight="1" thickBot="1" x14ac:dyDescent="0.25">
      <c r="A333" s="531" t="s">
        <v>39</v>
      </c>
      <c r="B333" s="204"/>
      <c r="C333" s="209">
        <v>150</v>
      </c>
      <c r="D333" s="226"/>
      <c r="E333" s="210"/>
      <c r="F333" s="228">
        <v>1.35</v>
      </c>
      <c r="G333" s="207">
        <v>0.3</v>
      </c>
      <c r="H333" s="228">
        <v>12.149999999999999</v>
      </c>
      <c r="I333" s="207">
        <v>64.5</v>
      </c>
      <c r="J333" s="228">
        <v>90</v>
      </c>
      <c r="K333" s="208"/>
    </row>
    <row r="334" spans="1:11" ht="15" customHeight="1" x14ac:dyDescent="0.2">
      <c r="A334" s="543"/>
      <c r="B334" s="361" t="s">
        <v>42</v>
      </c>
      <c r="C334" s="169"/>
      <c r="D334" s="273"/>
      <c r="E334" s="187"/>
      <c r="F334" s="297"/>
      <c r="G334" s="298"/>
      <c r="H334" s="297"/>
      <c r="I334" s="298"/>
      <c r="J334" s="297"/>
      <c r="K334" s="187"/>
    </row>
    <row r="335" spans="1:11" ht="27" customHeight="1" x14ac:dyDescent="0.2">
      <c r="A335" s="544" t="s">
        <v>463</v>
      </c>
      <c r="B335" s="264"/>
      <c r="C335" s="357">
        <v>40</v>
      </c>
      <c r="D335" s="358"/>
      <c r="E335" s="357"/>
      <c r="F335" s="359">
        <v>0.43639999999999995</v>
      </c>
      <c r="G335" s="360">
        <v>2.4300000000000002</v>
      </c>
      <c r="H335" s="359">
        <v>4.4800000000000004</v>
      </c>
      <c r="I335" s="360">
        <v>41.56</v>
      </c>
      <c r="J335" s="359">
        <v>2.58</v>
      </c>
      <c r="K335" s="357" t="s">
        <v>416</v>
      </c>
    </row>
    <row r="336" spans="1:11" ht="15" customHeight="1" x14ac:dyDescent="0.2">
      <c r="A336" s="544"/>
      <c r="B336" s="264" t="s">
        <v>417</v>
      </c>
      <c r="C336" s="357"/>
      <c r="D336" s="358">
        <v>42.24</v>
      </c>
      <c r="E336" s="357">
        <v>33</v>
      </c>
      <c r="F336" s="359"/>
      <c r="G336" s="360"/>
      <c r="H336" s="359"/>
      <c r="I336" s="360"/>
      <c r="J336" s="359"/>
      <c r="K336" s="357"/>
    </row>
    <row r="337" spans="1:11" ht="15" customHeight="1" x14ac:dyDescent="0.2">
      <c r="A337" s="544"/>
      <c r="B337" s="264" t="s">
        <v>235</v>
      </c>
      <c r="C337" s="357"/>
      <c r="D337" s="358">
        <v>7.9799999999999995</v>
      </c>
      <c r="E337" s="357">
        <v>7</v>
      </c>
      <c r="F337" s="359"/>
      <c r="G337" s="360"/>
      <c r="H337" s="359"/>
      <c r="I337" s="360"/>
      <c r="J337" s="359"/>
      <c r="K337" s="357"/>
    </row>
    <row r="338" spans="1:11" ht="15" customHeight="1" x14ac:dyDescent="0.2">
      <c r="A338" s="544"/>
      <c r="B338" s="264" t="s">
        <v>140</v>
      </c>
      <c r="C338" s="357"/>
      <c r="D338" s="358">
        <v>2</v>
      </c>
      <c r="E338" s="357">
        <v>2</v>
      </c>
      <c r="F338" s="359"/>
      <c r="G338" s="360"/>
      <c r="H338" s="359"/>
      <c r="I338" s="360"/>
      <c r="J338" s="359"/>
      <c r="K338" s="357"/>
    </row>
    <row r="339" spans="1:11" ht="23.25" customHeight="1" x14ac:dyDescent="0.2">
      <c r="A339" s="542" t="s">
        <v>528</v>
      </c>
      <c r="B339" s="173"/>
      <c r="C339" s="201" t="s">
        <v>97</v>
      </c>
      <c r="D339" s="220"/>
      <c r="E339" s="221"/>
      <c r="F339" s="284">
        <v>3.294</v>
      </c>
      <c r="G339" s="285">
        <v>3.16</v>
      </c>
      <c r="H339" s="284">
        <v>9.92</v>
      </c>
      <c r="I339" s="459">
        <v>88.95</v>
      </c>
      <c r="J339" s="284">
        <v>3.5</v>
      </c>
      <c r="K339" s="194" t="s">
        <v>202</v>
      </c>
    </row>
    <row r="340" spans="1:11" ht="15" customHeight="1" x14ac:dyDescent="0.2">
      <c r="A340" s="251"/>
      <c r="B340" s="173" t="s">
        <v>47</v>
      </c>
      <c r="C340" s="201"/>
      <c r="D340" s="200">
        <v>40.049999999999997</v>
      </c>
      <c r="E340" s="199">
        <v>30</v>
      </c>
      <c r="F340" s="195"/>
      <c r="G340" s="193"/>
      <c r="H340" s="195"/>
      <c r="I340" s="193"/>
      <c r="J340" s="180"/>
      <c r="K340" s="194"/>
    </row>
    <row r="341" spans="1:11" ht="15" customHeight="1" x14ac:dyDescent="0.2">
      <c r="A341" s="251"/>
      <c r="B341" s="173" t="s">
        <v>203</v>
      </c>
      <c r="C341" s="201"/>
      <c r="D341" s="200">
        <v>12.15</v>
      </c>
      <c r="E341" s="199">
        <v>12</v>
      </c>
      <c r="F341" s="195"/>
      <c r="G341" s="193"/>
      <c r="H341" s="195"/>
      <c r="I341" s="193"/>
      <c r="J341" s="180"/>
      <c r="K341" s="194"/>
    </row>
    <row r="342" spans="1:11" ht="15" customHeight="1" x14ac:dyDescent="0.2">
      <c r="A342" s="251"/>
      <c r="B342" s="173" t="s">
        <v>201</v>
      </c>
      <c r="C342" s="201"/>
      <c r="D342" s="200">
        <v>7.2</v>
      </c>
      <c r="E342" s="199">
        <v>6</v>
      </c>
      <c r="F342" s="195"/>
      <c r="G342" s="193"/>
      <c r="H342" s="195"/>
      <c r="I342" s="193"/>
      <c r="J342" s="180"/>
      <c r="K342" s="194"/>
    </row>
    <row r="343" spans="1:11" ht="15" customHeight="1" x14ac:dyDescent="0.2">
      <c r="A343" s="251"/>
      <c r="B343" s="173" t="s">
        <v>48</v>
      </c>
      <c r="C343" s="201"/>
      <c r="D343" s="200">
        <v>9.6</v>
      </c>
      <c r="E343" s="199">
        <v>7.5</v>
      </c>
      <c r="F343" s="195"/>
      <c r="G343" s="193"/>
      <c r="H343" s="195"/>
      <c r="I343" s="193"/>
      <c r="J343" s="180"/>
      <c r="K343" s="194"/>
    </row>
    <row r="344" spans="1:11" ht="15" customHeight="1" x14ac:dyDescent="0.2">
      <c r="A344" s="251"/>
      <c r="B344" s="173" t="s">
        <v>238</v>
      </c>
      <c r="C344" s="201"/>
      <c r="D344" s="200" t="s">
        <v>204</v>
      </c>
      <c r="E344" s="199">
        <v>0.15</v>
      </c>
      <c r="F344" s="195"/>
      <c r="G344" s="193"/>
      <c r="H344" s="195"/>
      <c r="I344" s="193"/>
      <c r="J344" s="180"/>
      <c r="K344" s="194"/>
    </row>
    <row r="345" spans="1:11" ht="15" customHeight="1" x14ac:dyDescent="0.2">
      <c r="A345" s="251"/>
      <c r="B345" s="196" t="s">
        <v>49</v>
      </c>
      <c r="C345" s="201"/>
      <c r="D345" s="200">
        <v>3</v>
      </c>
      <c r="E345" s="199">
        <v>3</v>
      </c>
      <c r="F345" s="195"/>
      <c r="G345" s="193"/>
      <c r="H345" s="195"/>
      <c r="I345" s="193"/>
      <c r="J345" s="180"/>
      <c r="K345" s="194"/>
    </row>
    <row r="346" spans="1:11" ht="15" customHeight="1" x14ac:dyDescent="0.2">
      <c r="A346" s="251"/>
      <c r="B346" s="173" t="s">
        <v>345</v>
      </c>
      <c r="C346" s="201"/>
      <c r="D346" s="200">
        <v>105</v>
      </c>
      <c r="E346" s="199">
        <v>105</v>
      </c>
      <c r="F346" s="195"/>
      <c r="G346" s="193"/>
      <c r="H346" s="195"/>
      <c r="I346" s="193"/>
      <c r="J346" s="180"/>
      <c r="K346" s="194"/>
    </row>
    <row r="347" spans="1:11" ht="23.25" customHeight="1" x14ac:dyDescent="0.2">
      <c r="A347" s="251" t="s">
        <v>160</v>
      </c>
      <c r="B347" s="173"/>
      <c r="C347" s="199">
        <v>150</v>
      </c>
      <c r="D347" s="200"/>
      <c r="E347" s="199"/>
      <c r="F347" s="195">
        <v>13.34</v>
      </c>
      <c r="G347" s="193">
        <v>10.37</v>
      </c>
      <c r="H347" s="195">
        <v>12.9</v>
      </c>
      <c r="I347" s="516">
        <v>198</v>
      </c>
      <c r="J347" s="195">
        <v>8.7100000000000009</v>
      </c>
      <c r="K347" s="194" t="s">
        <v>161</v>
      </c>
    </row>
    <row r="348" spans="1:11" ht="15" customHeight="1" x14ac:dyDescent="0.2">
      <c r="A348" s="251"/>
      <c r="B348" s="196" t="s">
        <v>288</v>
      </c>
      <c r="C348" s="201"/>
      <c r="D348" s="200">
        <v>73</v>
      </c>
      <c r="E348" s="221">
        <v>69</v>
      </c>
      <c r="F348" s="195"/>
      <c r="G348" s="193"/>
      <c r="H348" s="195"/>
      <c r="I348" s="193"/>
      <c r="J348" s="195"/>
      <c r="K348" s="194"/>
    </row>
    <row r="349" spans="1:11" ht="28.5" customHeight="1" x14ac:dyDescent="0.2">
      <c r="A349" s="251"/>
      <c r="B349" s="173" t="s">
        <v>162</v>
      </c>
      <c r="C349" s="201"/>
      <c r="D349" s="200"/>
      <c r="E349" s="221">
        <v>30</v>
      </c>
      <c r="F349" s="195"/>
      <c r="G349" s="193"/>
      <c r="H349" s="195"/>
      <c r="I349" s="193"/>
      <c r="J349" s="195"/>
      <c r="K349" s="194"/>
    </row>
    <row r="350" spans="1:11" ht="18.75" customHeight="1" x14ac:dyDescent="0.2">
      <c r="A350" s="251"/>
      <c r="B350" s="173" t="s">
        <v>163</v>
      </c>
      <c r="C350" s="201"/>
      <c r="D350" s="200"/>
      <c r="E350" s="221"/>
      <c r="F350" s="195"/>
      <c r="G350" s="193"/>
      <c r="H350" s="195"/>
      <c r="I350" s="193"/>
      <c r="J350" s="195"/>
      <c r="K350" s="194" t="s">
        <v>151</v>
      </c>
    </row>
    <row r="351" spans="1:11" ht="15" customHeight="1" x14ac:dyDescent="0.2">
      <c r="A351" s="251"/>
      <c r="B351" s="173" t="s">
        <v>165</v>
      </c>
      <c r="C351" s="201"/>
      <c r="D351" s="220">
        <v>15</v>
      </c>
      <c r="E351" s="221">
        <v>15</v>
      </c>
      <c r="F351" s="195"/>
      <c r="G351" s="193"/>
      <c r="H351" s="195"/>
      <c r="I351" s="193"/>
      <c r="J351" s="195"/>
      <c r="K351" s="194"/>
    </row>
    <row r="352" spans="1:11" ht="15" customHeight="1" x14ac:dyDescent="0.2">
      <c r="A352" s="251"/>
      <c r="B352" s="173" t="s">
        <v>89</v>
      </c>
      <c r="C352" s="201"/>
      <c r="D352" s="220">
        <v>5</v>
      </c>
      <c r="E352" s="221">
        <v>5</v>
      </c>
      <c r="F352" s="195"/>
      <c r="G352" s="193"/>
      <c r="H352" s="195"/>
      <c r="I352" s="193"/>
      <c r="J352" s="195"/>
      <c r="K352" s="194"/>
    </row>
    <row r="353" spans="1:11" ht="15" customHeight="1" x14ac:dyDescent="0.2">
      <c r="A353" s="173"/>
      <c r="B353" s="173" t="s">
        <v>102</v>
      </c>
      <c r="C353" s="201"/>
      <c r="D353" s="200">
        <v>1.5</v>
      </c>
      <c r="E353" s="221">
        <v>1.5</v>
      </c>
      <c r="F353" s="195"/>
      <c r="G353" s="193"/>
      <c r="H353" s="195"/>
      <c r="I353" s="193"/>
      <c r="J353" s="195"/>
      <c r="K353" s="194"/>
    </row>
    <row r="354" spans="1:11" ht="15" customHeight="1" x14ac:dyDescent="0.2">
      <c r="A354" s="173"/>
      <c r="B354" s="196" t="s">
        <v>238</v>
      </c>
      <c r="C354" s="201"/>
      <c r="D354" s="200">
        <v>0.16</v>
      </c>
      <c r="E354" s="193">
        <v>0.16</v>
      </c>
      <c r="F354" s="195"/>
      <c r="G354" s="193"/>
      <c r="H354" s="195"/>
      <c r="I354" s="193"/>
      <c r="J354" s="195"/>
      <c r="K354" s="194"/>
    </row>
    <row r="355" spans="1:11" ht="15" customHeight="1" x14ac:dyDescent="0.2">
      <c r="A355" s="173"/>
      <c r="B355" s="173" t="s">
        <v>164</v>
      </c>
      <c r="C355" s="201"/>
      <c r="D355" s="200"/>
      <c r="E355" s="221">
        <v>20</v>
      </c>
      <c r="F355" s="195"/>
      <c r="G355" s="193"/>
      <c r="H355" s="195"/>
      <c r="I355" s="193"/>
      <c r="J355" s="195"/>
      <c r="K355" s="194"/>
    </row>
    <row r="356" spans="1:11" ht="15" customHeight="1" x14ac:dyDescent="0.2">
      <c r="A356" s="173"/>
      <c r="B356" s="173" t="s">
        <v>47</v>
      </c>
      <c r="C356" s="201"/>
      <c r="D356" s="200">
        <v>87.2</v>
      </c>
      <c r="E356" s="221">
        <v>65.599999999999994</v>
      </c>
      <c r="F356" s="195"/>
      <c r="G356" s="193"/>
      <c r="H356" s="195"/>
      <c r="I356" s="193"/>
      <c r="J356" s="195"/>
      <c r="K356" s="194"/>
    </row>
    <row r="357" spans="1:11" ht="15" customHeight="1" x14ac:dyDescent="0.2">
      <c r="A357" s="173"/>
      <c r="B357" s="173" t="s">
        <v>86</v>
      </c>
      <c r="C357" s="201"/>
      <c r="D357" s="220">
        <v>32</v>
      </c>
      <c r="E357" s="221">
        <v>25.6</v>
      </c>
      <c r="F357" s="195"/>
      <c r="G357" s="193"/>
      <c r="H357" s="195"/>
      <c r="I357" s="193"/>
      <c r="J357" s="195"/>
      <c r="K357" s="194"/>
    </row>
    <row r="358" spans="1:11" ht="15" customHeight="1" x14ac:dyDescent="0.2">
      <c r="A358" s="173"/>
      <c r="B358" s="173" t="s">
        <v>43</v>
      </c>
      <c r="C358" s="201"/>
      <c r="D358" s="200">
        <v>17.600000000000001</v>
      </c>
      <c r="E358" s="221">
        <v>14.4</v>
      </c>
      <c r="F358" s="195"/>
      <c r="G358" s="193"/>
      <c r="H358" s="195"/>
      <c r="I358" s="193"/>
      <c r="J358" s="195"/>
      <c r="K358" s="194"/>
    </row>
    <row r="359" spans="1:11" ht="15" customHeight="1" x14ac:dyDescent="0.2">
      <c r="A359" s="173"/>
      <c r="B359" s="173" t="s">
        <v>206</v>
      </c>
      <c r="C359" s="201"/>
      <c r="D359" s="200">
        <v>1.2</v>
      </c>
      <c r="E359" s="193">
        <v>1.2</v>
      </c>
      <c r="F359" s="195"/>
      <c r="G359" s="193"/>
      <c r="H359" s="195"/>
      <c r="I359" s="193"/>
      <c r="J359" s="195"/>
      <c r="K359" s="194"/>
    </row>
    <row r="360" spans="1:11" ht="10.5" customHeight="1" x14ac:dyDescent="0.2">
      <c r="A360" s="251"/>
      <c r="B360" s="196" t="s">
        <v>238</v>
      </c>
      <c r="C360" s="201"/>
      <c r="D360" s="200">
        <v>0.6</v>
      </c>
      <c r="E360" s="221">
        <v>0.6</v>
      </c>
      <c r="F360" s="195"/>
      <c r="G360" s="193"/>
      <c r="H360" s="195"/>
      <c r="I360" s="193"/>
      <c r="J360" s="195"/>
      <c r="K360" s="194"/>
    </row>
    <row r="361" spans="1:11" ht="15" customHeight="1" x14ac:dyDescent="0.2">
      <c r="A361" s="251"/>
      <c r="B361" s="173" t="s">
        <v>166</v>
      </c>
      <c r="C361" s="201"/>
      <c r="D361" s="200"/>
      <c r="E361" s="221">
        <v>120</v>
      </c>
      <c r="F361" s="195"/>
      <c r="G361" s="193"/>
      <c r="H361" s="195"/>
      <c r="I361" s="193"/>
      <c r="J361" s="195"/>
      <c r="K361" s="194"/>
    </row>
    <row r="362" spans="1:11" ht="15" customHeight="1" x14ac:dyDescent="0.2">
      <c r="A362" s="534" t="s">
        <v>399</v>
      </c>
      <c r="B362" s="173"/>
      <c r="C362" s="199">
        <v>150</v>
      </c>
      <c r="D362" s="195"/>
      <c r="E362" s="192"/>
      <c r="F362" s="192">
        <v>0.5</v>
      </c>
      <c r="G362" s="193">
        <v>7.0000000000000007E-2</v>
      </c>
      <c r="H362" s="195">
        <v>24.01</v>
      </c>
      <c r="I362" s="516">
        <v>99.6</v>
      </c>
      <c r="J362" s="200">
        <v>0.54</v>
      </c>
      <c r="K362" s="310" t="s">
        <v>400</v>
      </c>
    </row>
    <row r="363" spans="1:11" ht="15" customHeight="1" x14ac:dyDescent="0.2">
      <c r="A363" s="535"/>
      <c r="B363" s="173" t="s">
        <v>401</v>
      </c>
      <c r="C363" s="199"/>
      <c r="D363" s="195">
        <v>12.75</v>
      </c>
      <c r="E363" s="192">
        <v>12.5</v>
      </c>
      <c r="F363" s="198"/>
      <c r="G363" s="199"/>
      <c r="H363" s="199"/>
      <c r="I363" s="199"/>
      <c r="J363" s="199"/>
      <c r="K363" s="194"/>
    </row>
    <row r="364" spans="1:11" ht="21.75" customHeight="1" x14ac:dyDescent="0.2">
      <c r="A364" s="535"/>
      <c r="B364" s="238" t="s">
        <v>29</v>
      </c>
      <c r="C364" s="199"/>
      <c r="D364" s="195">
        <v>5</v>
      </c>
      <c r="E364" s="192">
        <v>5</v>
      </c>
      <c r="F364" s="198"/>
      <c r="G364" s="199"/>
      <c r="H364" s="200"/>
      <c r="I364" s="325"/>
      <c r="J364" s="200"/>
      <c r="K364" s="194"/>
    </row>
    <row r="365" spans="1:11" ht="15" customHeight="1" x14ac:dyDescent="0.2">
      <c r="A365" s="535"/>
      <c r="B365" s="173" t="s">
        <v>67</v>
      </c>
      <c r="C365" s="199"/>
      <c r="D365" s="195">
        <v>152</v>
      </c>
      <c r="E365" s="192">
        <v>152</v>
      </c>
      <c r="F365" s="198"/>
      <c r="G365" s="199"/>
      <c r="H365" s="200"/>
      <c r="I365" s="325"/>
      <c r="J365" s="200"/>
      <c r="K365" s="194"/>
    </row>
    <row r="366" spans="1:11" ht="37.5" customHeight="1" thickBot="1" x14ac:dyDescent="0.25">
      <c r="A366" s="251" t="s">
        <v>276</v>
      </c>
      <c r="B366" s="173"/>
      <c r="C366" s="199">
        <v>35</v>
      </c>
      <c r="D366" s="198">
        <v>35</v>
      </c>
      <c r="E366" s="199">
        <v>35</v>
      </c>
      <c r="F366" s="195">
        <v>2.31</v>
      </c>
      <c r="G366" s="224">
        <v>0.42</v>
      </c>
      <c r="H366" s="195">
        <v>13.86</v>
      </c>
      <c r="I366" s="517">
        <v>69.3</v>
      </c>
      <c r="J366" s="200"/>
      <c r="K366" s="225" t="s">
        <v>219</v>
      </c>
    </row>
    <row r="367" spans="1:11" ht="16.5" customHeight="1" thickBot="1" x14ac:dyDescent="0.25">
      <c r="A367" s="531" t="s">
        <v>39</v>
      </c>
      <c r="B367" s="204"/>
      <c r="C367" s="209">
        <v>525</v>
      </c>
      <c r="D367" s="226"/>
      <c r="E367" s="227"/>
      <c r="F367" s="228">
        <f>F335+F339+F347+F362+F366</f>
        <v>19.880399999999998</v>
      </c>
      <c r="G367" s="207">
        <f>G335+G339+G347+G362+G366</f>
        <v>16.45</v>
      </c>
      <c r="H367" s="228">
        <f>H335+H339+H347+H362+H366</f>
        <v>65.17</v>
      </c>
      <c r="I367" s="207">
        <f>I335+I339+I347+I362+I366</f>
        <v>497.41</v>
      </c>
      <c r="J367" s="228">
        <f>J335+J339+J347+J362+J366</f>
        <v>15.330000000000002</v>
      </c>
      <c r="K367" s="208"/>
    </row>
    <row r="368" spans="1:11" ht="29.25" customHeight="1" x14ac:dyDescent="0.2">
      <c r="A368" s="173"/>
      <c r="B368" s="229" t="s">
        <v>386</v>
      </c>
      <c r="C368" s="199"/>
      <c r="D368" s="195"/>
      <c r="E368" s="193"/>
      <c r="F368" s="195"/>
      <c r="G368" s="193"/>
      <c r="H368" s="195"/>
      <c r="I368" s="193"/>
      <c r="J368" s="195"/>
      <c r="K368" s="194"/>
    </row>
    <row r="369" spans="1:11" ht="17.25" customHeight="1" x14ac:dyDescent="0.2">
      <c r="A369" s="251" t="s">
        <v>177</v>
      </c>
      <c r="B369" s="173"/>
      <c r="C369" s="199" t="s">
        <v>342</v>
      </c>
      <c r="D369" s="200"/>
      <c r="E369" s="199"/>
      <c r="F369" s="195">
        <v>4.3499999999999996</v>
      </c>
      <c r="G369" s="193">
        <v>3.75</v>
      </c>
      <c r="H369" s="195">
        <v>7.9960000000000004</v>
      </c>
      <c r="I369" s="193">
        <v>83</v>
      </c>
      <c r="J369" s="200">
        <v>1.05</v>
      </c>
      <c r="K369" s="194" t="s">
        <v>150</v>
      </c>
    </row>
    <row r="370" spans="1:11" ht="37.5" customHeight="1" x14ac:dyDescent="0.2">
      <c r="A370" s="173" t="s">
        <v>540</v>
      </c>
      <c r="B370" s="173" t="s">
        <v>184</v>
      </c>
      <c r="C370" s="199"/>
      <c r="D370" s="200">
        <v>155</v>
      </c>
      <c r="E370" s="199">
        <v>150</v>
      </c>
      <c r="F370" s="200"/>
      <c r="G370" s="199"/>
      <c r="H370" s="200"/>
      <c r="I370" s="199"/>
      <c r="J370" s="200"/>
      <c r="K370" s="194"/>
    </row>
    <row r="371" spans="1:11" ht="17.25" customHeight="1" x14ac:dyDescent="0.2">
      <c r="A371" s="251"/>
      <c r="B371" s="173" t="s">
        <v>62</v>
      </c>
      <c r="C371" s="199"/>
      <c r="D371" s="200">
        <v>2</v>
      </c>
      <c r="E371" s="199">
        <v>2</v>
      </c>
      <c r="F371" s="200"/>
      <c r="G371" s="199"/>
      <c r="H371" s="200"/>
      <c r="I371" s="199"/>
      <c r="J371" s="200"/>
      <c r="K371" s="194"/>
    </row>
    <row r="372" spans="1:11" ht="23.25" customHeight="1" x14ac:dyDescent="0.2">
      <c r="A372" s="237" t="s">
        <v>434</v>
      </c>
      <c r="B372" s="230"/>
      <c r="C372" s="231" t="s">
        <v>351</v>
      </c>
      <c r="D372" s="232"/>
      <c r="E372" s="233"/>
      <c r="F372" s="234">
        <v>12.08103448275862</v>
      </c>
      <c r="G372" s="235">
        <v>21.517241379310342</v>
      </c>
      <c r="H372" s="234">
        <v>2.2862068965517239</v>
      </c>
      <c r="I372" s="235">
        <v>251.03448275862064</v>
      </c>
      <c r="J372" s="234">
        <v>0.22</v>
      </c>
      <c r="K372" s="194" t="s">
        <v>287</v>
      </c>
    </row>
    <row r="373" spans="1:11" ht="15" customHeight="1" x14ac:dyDescent="0.2">
      <c r="A373" s="237"/>
      <c r="B373" s="173" t="s">
        <v>57</v>
      </c>
      <c r="C373" s="231"/>
      <c r="D373" s="232">
        <v>102</v>
      </c>
      <c r="E373" s="233">
        <v>85</v>
      </c>
      <c r="F373" s="234"/>
      <c r="G373" s="235"/>
      <c r="H373" s="234"/>
      <c r="I373" s="235"/>
      <c r="J373" s="234"/>
      <c r="K373" s="194"/>
    </row>
    <row r="374" spans="1:11" ht="15" customHeight="1" x14ac:dyDescent="0.2">
      <c r="A374" s="237"/>
      <c r="B374" s="230" t="s">
        <v>187</v>
      </c>
      <c r="C374" s="231"/>
      <c r="D374" s="232">
        <v>51</v>
      </c>
      <c r="E374" s="233">
        <v>51</v>
      </c>
      <c r="F374" s="234"/>
      <c r="G374" s="235"/>
      <c r="H374" s="234"/>
      <c r="I374" s="235"/>
      <c r="J374" s="234"/>
      <c r="K374" s="194"/>
    </row>
    <row r="375" spans="1:11" ht="15" customHeight="1" x14ac:dyDescent="0.2">
      <c r="A375" s="237"/>
      <c r="B375" s="230" t="s">
        <v>422</v>
      </c>
      <c r="C375" s="231"/>
      <c r="D375" s="232">
        <v>13.26</v>
      </c>
      <c r="E375" s="233">
        <v>13</v>
      </c>
      <c r="F375" s="234"/>
      <c r="G375" s="235"/>
      <c r="H375" s="234"/>
      <c r="I375" s="235"/>
      <c r="J375" s="234"/>
      <c r="K375" s="194"/>
    </row>
    <row r="376" spans="1:11" ht="15" customHeight="1" x14ac:dyDescent="0.2">
      <c r="A376" s="237"/>
      <c r="B376" s="230" t="s">
        <v>58</v>
      </c>
      <c r="C376" s="231"/>
      <c r="D376" s="232">
        <v>2.6</v>
      </c>
      <c r="E376" s="233">
        <v>2.6</v>
      </c>
      <c r="F376" s="234"/>
      <c r="G376" s="235"/>
      <c r="H376" s="234"/>
      <c r="I376" s="235"/>
      <c r="J376" s="234"/>
      <c r="K376" s="194"/>
    </row>
    <row r="377" spans="1:11" ht="16.5" customHeight="1" x14ac:dyDescent="0.2">
      <c r="A377" s="237"/>
      <c r="B377" s="230" t="s">
        <v>238</v>
      </c>
      <c r="C377" s="231"/>
      <c r="D377" s="232">
        <v>0.3</v>
      </c>
      <c r="E377" s="233">
        <v>0.3</v>
      </c>
      <c r="F377" s="234"/>
      <c r="G377" s="235"/>
      <c r="H377" s="234"/>
      <c r="I377" s="235"/>
      <c r="J377" s="234"/>
      <c r="K377" s="194"/>
    </row>
    <row r="378" spans="1:11" ht="15" customHeight="1" x14ac:dyDescent="0.2">
      <c r="A378" s="237"/>
      <c r="B378" s="230" t="s">
        <v>244</v>
      </c>
      <c r="C378" s="231"/>
      <c r="D378" s="232"/>
      <c r="E378" s="233">
        <v>130</v>
      </c>
      <c r="F378" s="234"/>
      <c r="G378" s="235"/>
      <c r="H378" s="234"/>
      <c r="I378" s="235"/>
      <c r="J378" s="234"/>
      <c r="K378" s="194"/>
    </row>
    <row r="379" spans="1:11" ht="23.25" customHeight="1" x14ac:dyDescent="0.2">
      <c r="A379" s="251" t="s">
        <v>136</v>
      </c>
      <c r="B379" s="173"/>
      <c r="C379" s="199" t="s">
        <v>191</v>
      </c>
      <c r="D379" s="200"/>
      <c r="E379" s="199"/>
      <c r="F379" s="460">
        <v>5.2500000000000012E-2</v>
      </c>
      <c r="G379" s="461">
        <v>1.5000000000000005E-2</v>
      </c>
      <c r="H379" s="460">
        <v>5.018110944527737</v>
      </c>
      <c r="I379" s="461">
        <v>20.084932533733134</v>
      </c>
      <c r="J379" s="200">
        <v>0.02</v>
      </c>
      <c r="K379" s="194" t="s">
        <v>214</v>
      </c>
    </row>
    <row r="380" spans="1:11" ht="15" customHeight="1" x14ac:dyDescent="0.2">
      <c r="A380" s="251"/>
      <c r="B380" s="173" t="s">
        <v>275</v>
      </c>
      <c r="C380" s="199"/>
      <c r="D380" s="200">
        <v>0.4</v>
      </c>
      <c r="E380" s="199">
        <v>0.4</v>
      </c>
      <c r="F380" s="200"/>
      <c r="G380" s="199"/>
      <c r="H380" s="200"/>
      <c r="I380" s="199"/>
      <c r="J380" s="200"/>
      <c r="K380" s="194"/>
    </row>
    <row r="381" spans="1:11" ht="15" customHeight="1" x14ac:dyDescent="0.2">
      <c r="A381" s="251"/>
      <c r="B381" s="173" t="s">
        <v>29</v>
      </c>
      <c r="C381" s="199"/>
      <c r="D381" s="200">
        <v>5</v>
      </c>
      <c r="E381" s="199">
        <v>5</v>
      </c>
      <c r="F381" s="200"/>
      <c r="G381" s="199"/>
      <c r="H381" s="200"/>
      <c r="I381" s="199"/>
      <c r="J381" s="200"/>
      <c r="K381" s="194"/>
    </row>
    <row r="382" spans="1:11" ht="15" customHeight="1" x14ac:dyDescent="0.2">
      <c r="A382" s="251"/>
      <c r="B382" s="173" t="s">
        <v>28</v>
      </c>
      <c r="C382" s="199"/>
      <c r="D382" s="200">
        <v>150</v>
      </c>
      <c r="E382" s="199">
        <v>150</v>
      </c>
      <c r="F382" s="200"/>
      <c r="G382" s="199"/>
      <c r="H382" s="200"/>
      <c r="I382" s="199"/>
      <c r="J382" s="200"/>
      <c r="K382" s="194"/>
    </row>
    <row r="383" spans="1:11" ht="15" customHeight="1" x14ac:dyDescent="0.2">
      <c r="A383" s="251" t="s">
        <v>301</v>
      </c>
      <c r="B383" s="173"/>
      <c r="C383" s="199">
        <v>50</v>
      </c>
      <c r="D383" s="195"/>
      <c r="E383" s="193"/>
      <c r="F383" s="195">
        <v>3.7999999999999994</v>
      </c>
      <c r="G383" s="193">
        <v>2.5999999999999996</v>
      </c>
      <c r="H383" s="195">
        <v>24.458333333333329</v>
      </c>
      <c r="I383" s="193">
        <v>136.66666666666663</v>
      </c>
      <c r="J383" s="195">
        <v>0.15</v>
      </c>
      <c r="K383" s="194" t="s">
        <v>308</v>
      </c>
    </row>
    <row r="384" spans="1:11" ht="15" customHeight="1" x14ac:dyDescent="0.2">
      <c r="A384" s="251"/>
      <c r="B384" s="173" t="s">
        <v>54</v>
      </c>
      <c r="C384" s="199"/>
      <c r="D384" s="195">
        <v>30</v>
      </c>
      <c r="E384" s="193">
        <v>30</v>
      </c>
      <c r="F384" s="195"/>
      <c r="G384" s="193"/>
      <c r="H384" s="195"/>
      <c r="I384" s="193"/>
      <c r="J384" s="195"/>
      <c r="K384" s="194"/>
    </row>
    <row r="385" spans="1:11" ht="15" customHeight="1" x14ac:dyDescent="0.2">
      <c r="A385" s="251"/>
      <c r="B385" s="173" t="s">
        <v>302</v>
      </c>
      <c r="C385" s="199"/>
      <c r="D385" s="195">
        <v>1</v>
      </c>
      <c r="E385" s="193">
        <v>1</v>
      </c>
      <c r="F385" s="195"/>
      <c r="G385" s="193"/>
      <c r="H385" s="195"/>
      <c r="I385" s="193"/>
      <c r="J385" s="195"/>
      <c r="K385" s="194"/>
    </row>
    <row r="386" spans="1:11" ht="15" customHeight="1" x14ac:dyDescent="0.2">
      <c r="A386" s="251"/>
      <c r="B386" s="173" t="s">
        <v>303</v>
      </c>
      <c r="C386" s="199"/>
      <c r="D386" s="195">
        <v>3.9</v>
      </c>
      <c r="E386" s="193">
        <v>3.9</v>
      </c>
      <c r="F386" s="195"/>
      <c r="G386" s="193"/>
      <c r="H386" s="195"/>
      <c r="I386" s="193"/>
      <c r="J386" s="195"/>
      <c r="K386" s="194"/>
    </row>
    <row r="387" spans="1:11" ht="15" customHeight="1" x14ac:dyDescent="0.2">
      <c r="A387" s="251"/>
      <c r="B387" s="173" t="s">
        <v>58</v>
      </c>
      <c r="C387" s="199"/>
      <c r="D387" s="195">
        <v>1.4</v>
      </c>
      <c r="E387" s="193">
        <v>1.4</v>
      </c>
      <c r="F387" s="195"/>
      <c r="G387" s="193"/>
      <c r="H387" s="195"/>
      <c r="I387" s="193"/>
      <c r="J387" s="195"/>
      <c r="K387" s="194"/>
    </row>
    <row r="388" spans="1:11" ht="15" customHeight="1" x14ac:dyDescent="0.2">
      <c r="A388" s="251"/>
      <c r="B388" s="173" t="s">
        <v>304</v>
      </c>
      <c r="C388" s="199"/>
      <c r="D388" s="195">
        <v>2.88</v>
      </c>
      <c r="E388" s="193">
        <v>2.4</v>
      </c>
      <c r="F388" s="195"/>
      <c r="G388" s="193"/>
      <c r="H388" s="195"/>
      <c r="I388" s="193"/>
      <c r="J388" s="195"/>
      <c r="K388" s="194"/>
    </row>
    <row r="389" spans="1:11" ht="15" customHeight="1" x14ac:dyDescent="0.2">
      <c r="A389" s="251"/>
      <c r="B389" s="173" t="s">
        <v>305</v>
      </c>
      <c r="C389" s="199"/>
      <c r="D389" s="195">
        <v>0.25</v>
      </c>
      <c r="E389" s="193">
        <v>0.25</v>
      </c>
      <c r="F389" s="195"/>
      <c r="G389" s="193"/>
      <c r="H389" s="195"/>
      <c r="I389" s="193"/>
      <c r="J389" s="195"/>
      <c r="K389" s="194"/>
    </row>
    <row r="390" spans="1:11" ht="15" customHeight="1" x14ac:dyDescent="0.2">
      <c r="A390" s="251"/>
      <c r="B390" s="173" t="s">
        <v>27</v>
      </c>
      <c r="C390" s="199"/>
      <c r="D390" s="195">
        <v>13</v>
      </c>
      <c r="E390" s="193">
        <v>13</v>
      </c>
      <c r="F390" s="195"/>
      <c r="G390" s="193"/>
      <c r="H390" s="195"/>
      <c r="I390" s="193"/>
      <c r="J390" s="195"/>
      <c r="K390" s="194"/>
    </row>
    <row r="391" spans="1:11" ht="15" customHeight="1" x14ac:dyDescent="0.2">
      <c r="A391" s="251"/>
      <c r="B391" s="173" t="s">
        <v>299</v>
      </c>
      <c r="C391" s="199"/>
      <c r="D391" s="195">
        <v>0.35</v>
      </c>
      <c r="E391" s="193">
        <v>0.35</v>
      </c>
      <c r="F391" s="195"/>
      <c r="G391" s="193"/>
      <c r="H391" s="195"/>
      <c r="I391" s="193"/>
      <c r="J391" s="195"/>
      <c r="K391" s="194"/>
    </row>
    <row r="392" spans="1:11" ht="15" customHeight="1" x14ac:dyDescent="0.2">
      <c r="A392" s="251"/>
      <c r="B392" s="173" t="s">
        <v>28</v>
      </c>
      <c r="C392" s="199"/>
      <c r="D392" s="195">
        <v>11.8</v>
      </c>
      <c r="E392" s="193">
        <v>11.8</v>
      </c>
      <c r="F392" s="195"/>
      <c r="G392" s="193"/>
      <c r="H392" s="195"/>
      <c r="I392" s="193"/>
      <c r="J392" s="195"/>
      <c r="K392" s="194"/>
    </row>
    <row r="393" spans="1:11" ht="15" customHeight="1" x14ac:dyDescent="0.2">
      <c r="A393" s="251"/>
      <c r="B393" s="173" t="s">
        <v>46</v>
      </c>
      <c r="C393" s="199"/>
      <c r="D393" s="195"/>
      <c r="E393" s="193">
        <v>59</v>
      </c>
      <c r="F393" s="195"/>
      <c r="G393" s="193"/>
      <c r="H393" s="195"/>
      <c r="I393" s="193"/>
      <c r="J393" s="195"/>
      <c r="K393" s="194"/>
    </row>
    <row r="394" spans="1:11" ht="15" customHeight="1" x14ac:dyDescent="0.2">
      <c r="A394" s="251"/>
      <c r="B394" s="173" t="s">
        <v>306</v>
      </c>
      <c r="C394" s="199"/>
      <c r="D394" s="195">
        <v>1.44</v>
      </c>
      <c r="E394" s="193">
        <v>1.2</v>
      </c>
      <c r="F394" s="195"/>
      <c r="G394" s="193"/>
      <c r="H394" s="195"/>
      <c r="I394" s="193"/>
      <c r="J394" s="195"/>
      <c r="K394" s="194"/>
    </row>
    <row r="395" spans="1:11" ht="15" customHeight="1" x14ac:dyDescent="0.2">
      <c r="A395" s="251"/>
      <c r="B395" s="173" t="s">
        <v>307</v>
      </c>
      <c r="C395" s="292"/>
      <c r="D395" s="195">
        <v>1</v>
      </c>
      <c r="E395" s="193">
        <v>1</v>
      </c>
      <c r="F395" s="195"/>
      <c r="G395" s="193"/>
      <c r="H395" s="195"/>
      <c r="I395" s="193"/>
      <c r="J395" s="195"/>
      <c r="K395" s="194"/>
    </row>
    <row r="396" spans="1:11" ht="41.25" customHeight="1" thickBot="1" x14ac:dyDescent="0.25">
      <c r="A396" s="251" t="s">
        <v>212</v>
      </c>
      <c r="B396" s="173"/>
      <c r="C396" s="199">
        <v>25</v>
      </c>
      <c r="D396" s="192">
        <v>25</v>
      </c>
      <c r="E396" s="224">
        <v>25</v>
      </c>
      <c r="F396" s="195">
        <v>1.9</v>
      </c>
      <c r="G396" s="224">
        <v>0.2</v>
      </c>
      <c r="H396" s="195">
        <v>12.3</v>
      </c>
      <c r="I396" s="224">
        <v>58.75</v>
      </c>
      <c r="J396" s="195">
        <v>0</v>
      </c>
      <c r="K396" s="225" t="s">
        <v>220</v>
      </c>
    </row>
    <row r="397" spans="1:11" ht="15.75" customHeight="1" thickBot="1" x14ac:dyDescent="0.25">
      <c r="A397" s="541" t="s">
        <v>39</v>
      </c>
      <c r="B397" s="204"/>
      <c r="C397" s="300">
        <v>512</v>
      </c>
      <c r="D397" s="301"/>
      <c r="E397" s="300"/>
      <c r="F397" s="302">
        <f>F369+F372+F379+F383+F396</f>
        <v>22.183534482758617</v>
      </c>
      <c r="G397" s="303">
        <f t="shared" ref="G397:J397" si="10">G369+G372+G379+G383+G396</f>
        <v>28.082241379310343</v>
      </c>
      <c r="H397" s="302">
        <f t="shared" si="10"/>
        <v>52.058651174412788</v>
      </c>
      <c r="I397" s="303">
        <f t="shared" si="10"/>
        <v>549.53608195902041</v>
      </c>
      <c r="J397" s="302">
        <f t="shared" si="10"/>
        <v>1.44</v>
      </c>
      <c r="K397" s="304"/>
    </row>
    <row r="398" spans="1:11" ht="15.75" customHeight="1" thickBot="1" x14ac:dyDescent="0.25">
      <c r="A398" s="545" t="s">
        <v>63</v>
      </c>
      <c r="B398" s="164"/>
      <c r="C398" s="305">
        <f>C329+C333+C367+C397</f>
        <v>1550</v>
      </c>
      <c r="D398" s="305"/>
      <c r="E398" s="305"/>
      <c r="F398" s="387">
        <f>F329+F333+F367+F397</f>
        <v>51.284886578566997</v>
      </c>
      <c r="G398" s="387">
        <f>G329+G333+G367+G397</f>
        <v>57.731900061945069</v>
      </c>
      <c r="H398" s="387">
        <f>H329+H333+H367+H397</f>
        <v>178.01817333010143</v>
      </c>
      <c r="I398" s="387">
        <f>I329+I333+I367+I397</f>
        <v>1453.7465610009367</v>
      </c>
      <c r="J398" s="387">
        <f>J329+J333+J367+J397</f>
        <v>108.1</v>
      </c>
      <c r="K398" s="225"/>
    </row>
    <row r="399" spans="1:11" ht="15" customHeight="1" x14ac:dyDescent="0.2">
      <c r="A399" s="163"/>
      <c r="B399" s="163"/>
      <c r="C399" s="247"/>
      <c r="D399" s="306"/>
      <c r="E399" s="200"/>
      <c r="F399" s="272"/>
      <c r="G399" s="272"/>
      <c r="H399" s="272"/>
      <c r="I399" s="272"/>
      <c r="J399" s="272"/>
      <c r="K399" s="168"/>
    </row>
    <row r="400" spans="1:11" ht="15.75" customHeight="1" thickBot="1" x14ac:dyDescent="0.25">
      <c r="A400" s="165" t="s">
        <v>98</v>
      </c>
      <c r="B400" s="165"/>
      <c r="C400" s="164"/>
      <c r="D400" s="307"/>
      <c r="K400" s="164"/>
    </row>
    <row r="401" spans="1:11" ht="23.25" customHeight="1" x14ac:dyDescent="0.2">
      <c r="A401" s="529" t="s">
        <v>5</v>
      </c>
      <c r="B401" s="168"/>
      <c r="C401" s="169" t="s">
        <v>6</v>
      </c>
      <c r="D401" s="211" t="s">
        <v>7</v>
      </c>
      <c r="E401" s="308" t="s">
        <v>7</v>
      </c>
      <c r="F401" s="660" t="s">
        <v>8</v>
      </c>
      <c r="G401" s="661"/>
      <c r="H401" s="662"/>
      <c r="I401" s="171" t="s">
        <v>9</v>
      </c>
      <c r="J401" s="172" t="s">
        <v>10</v>
      </c>
      <c r="K401" s="169" t="s">
        <v>65</v>
      </c>
    </row>
    <row r="402" spans="1:11" ht="15.75" customHeight="1" thickBot="1" x14ac:dyDescent="0.25">
      <c r="A402" s="251" t="s">
        <v>12</v>
      </c>
      <c r="B402" s="173"/>
      <c r="C402" s="174" t="s">
        <v>13</v>
      </c>
      <c r="D402" s="203" t="s">
        <v>14</v>
      </c>
      <c r="E402" s="263" t="s">
        <v>14</v>
      </c>
      <c r="F402" s="177"/>
      <c r="G402" s="178"/>
      <c r="H402" s="178"/>
      <c r="I402" s="179" t="s">
        <v>133</v>
      </c>
      <c r="J402" s="180"/>
      <c r="K402" s="174" t="s">
        <v>66</v>
      </c>
    </row>
    <row r="403" spans="1:11" ht="15.75" customHeight="1" thickBot="1" x14ac:dyDescent="0.25">
      <c r="A403" s="251"/>
      <c r="B403" s="173"/>
      <c r="C403" s="174"/>
      <c r="D403" s="176" t="s">
        <v>16</v>
      </c>
      <c r="E403" s="182" t="s">
        <v>17</v>
      </c>
      <c r="F403" s="171" t="s">
        <v>18</v>
      </c>
      <c r="G403" s="171" t="s">
        <v>19</v>
      </c>
      <c r="H403" s="508" t="s">
        <v>20</v>
      </c>
      <c r="I403" s="171" t="s">
        <v>21</v>
      </c>
      <c r="J403" s="508" t="s">
        <v>22</v>
      </c>
      <c r="K403" s="174"/>
    </row>
    <row r="404" spans="1:11" ht="15" customHeight="1" x14ac:dyDescent="0.2">
      <c r="A404" s="529"/>
      <c r="B404" s="186" t="s">
        <v>23</v>
      </c>
      <c r="C404" s="169"/>
      <c r="D404" s="276"/>
      <c r="E404" s="277"/>
      <c r="F404" s="214"/>
      <c r="G404" s="189"/>
      <c r="H404" s="214"/>
      <c r="I404" s="189"/>
      <c r="J404" s="214"/>
      <c r="K404" s="187"/>
    </row>
    <row r="405" spans="1:11" ht="23.25" customHeight="1" x14ac:dyDescent="0.2">
      <c r="A405" s="251" t="s">
        <v>464</v>
      </c>
      <c r="B405" s="173"/>
      <c r="C405" s="199">
        <v>180</v>
      </c>
      <c r="D405" s="195"/>
      <c r="E405" s="193"/>
      <c r="F405" s="195">
        <v>3.9383999999999997</v>
      </c>
      <c r="G405" s="193">
        <v>3.4164000000000003</v>
      </c>
      <c r="H405" s="195">
        <v>12.9276</v>
      </c>
      <c r="I405" s="193">
        <v>108.00000000000001</v>
      </c>
      <c r="J405" s="195">
        <v>0.59</v>
      </c>
      <c r="K405" s="194" t="s">
        <v>465</v>
      </c>
    </row>
    <row r="406" spans="1:11" ht="15" customHeight="1" x14ac:dyDescent="0.2">
      <c r="A406" s="251"/>
      <c r="B406" s="173" t="s">
        <v>340</v>
      </c>
      <c r="C406" s="199"/>
      <c r="D406" s="195">
        <v>14.4</v>
      </c>
      <c r="E406" s="193">
        <v>14.4</v>
      </c>
      <c r="F406" s="195"/>
      <c r="G406" s="193"/>
      <c r="H406" s="195"/>
      <c r="I406" s="193"/>
      <c r="J406" s="195"/>
      <c r="K406" s="194"/>
    </row>
    <row r="407" spans="1:11" ht="15" customHeight="1" x14ac:dyDescent="0.2">
      <c r="A407" s="251"/>
      <c r="B407" s="173" t="s">
        <v>29</v>
      </c>
      <c r="C407" s="199"/>
      <c r="D407" s="195">
        <v>1</v>
      </c>
      <c r="E407" s="193">
        <v>1</v>
      </c>
      <c r="F407" s="195"/>
      <c r="G407" s="193"/>
      <c r="H407" s="195"/>
      <c r="I407" s="193"/>
      <c r="J407" s="195"/>
      <c r="K407" s="194"/>
    </row>
    <row r="408" spans="1:11" ht="15" customHeight="1" x14ac:dyDescent="0.2">
      <c r="A408" s="251"/>
      <c r="B408" s="173" t="s">
        <v>27</v>
      </c>
      <c r="C408" s="199"/>
      <c r="D408" s="195">
        <v>126</v>
      </c>
      <c r="E408" s="193">
        <v>126</v>
      </c>
      <c r="F408" s="195"/>
      <c r="G408" s="193"/>
      <c r="H408" s="195"/>
      <c r="I408" s="193"/>
      <c r="J408" s="195"/>
      <c r="K408" s="194"/>
    </row>
    <row r="409" spans="1:11" ht="15" customHeight="1" x14ac:dyDescent="0.2">
      <c r="A409" s="251"/>
      <c r="B409" s="173" t="s">
        <v>28</v>
      </c>
      <c r="C409" s="199"/>
      <c r="D409" s="195">
        <v>54</v>
      </c>
      <c r="E409" s="193">
        <v>54</v>
      </c>
      <c r="F409" s="195"/>
      <c r="G409" s="193"/>
      <c r="H409" s="195"/>
      <c r="I409" s="193"/>
      <c r="J409" s="195"/>
      <c r="K409" s="194"/>
    </row>
    <row r="410" spans="1:11" ht="15" customHeight="1" x14ac:dyDescent="0.2">
      <c r="A410" s="251"/>
      <c r="B410" s="173" t="s">
        <v>31</v>
      </c>
      <c r="C410" s="199"/>
      <c r="D410" s="195">
        <v>1.8</v>
      </c>
      <c r="E410" s="193">
        <v>1.8</v>
      </c>
      <c r="F410" s="195"/>
      <c r="G410" s="193"/>
      <c r="H410" s="195"/>
      <c r="I410" s="193"/>
      <c r="J410" s="195"/>
      <c r="K410" s="194"/>
    </row>
    <row r="411" spans="1:11" ht="15" customHeight="1" x14ac:dyDescent="0.2">
      <c r="A411" s="251"/>
      <c r="B411" s="173" t="s">
        <v>30</v>
      </c>
      <c r="C411" s="199"/>
      <c r="D411" s="195">
        <v>0.7</v>
      </c>
      <c r="E411" s="193">
        <v>0.7</v>
      </c>
      <c r="F411" s="195"/>
      <c r="G411" s="193"/>
      <c r="H411" s="195"/>
      <c r="I411" s="193"/>
      <c r="J411" s="195"/>
      <c r="K411" s="194"/>
    </row>
    <row r="412" spans="1:11" ht="23.25" customHeight="1" x14ac:dyDescent="0.2">
      <c r="A412" s="251" t="s">
        <v>68</v>
      </c>
      <c r="B412" s="173"/>
      <c r="C412" s="199">
        <v>150</v>
      </c>
      <c r="D412" s="202"/>
      <c r="E412" s="197"/>
      <c r="F412" s="192">
        <v>3.0585</v>
      </c>
      <c r="G412" s="193">
        <v>2.6579999999999999</v>
      </c>
      <c r="H412" s="195">
        <v>13.1835</v>
      </c>
      <c r="I412" s="193">
        <v>88.95</v>
      </c>
      <c r="J412" s="195">
        <v>1.19</v>
      </c>
      <c r="K412" s="194" t="s">
        <v>69</v>
      </c>
    </row>
    <row r="413" spans="1:11" ht="15" customHeight="1" x14ac:dyDescent="0.2">
      <c r="A413" s="251"/>
      <c r="B413" s="173" t="s">
        <v>70</v>
      </c>
      <c r="C413" s="199"/>
      <c r="D413" s="198">
        <v>1.7</v>
      </c>
      <c r="E413" s="199">
        <v>1.7</v>
      </c>
      <c r="F413" s="192"/>
      <c r="G413" s="193"/>
      <c r="H413" s="195"/>
      <c r="I413" s="193"/>
      <c r="J413" s="195"/>
      <c r="K413" s="194"/>
    </row>
    <row r="414" spans="1:11" ht="15" customHeight="1" x14ac:dyDescent="0.2">
      <c r="A414" s="173"/>
      <c r="B414" s="173" t="s">
        <v>29</v>
      </c>
      <c r="C414" s="199"/>
      <c r="D414" s="198">
        <v>5</v>
      </c>
      <c r="E414" s="199">
        <v>5</v>
      </c>
      <c r="F414" s="192"/>
      <c r="G414" s="193"/>
      <c r="H414" s="195"/>
      <c r="I414" s="193"/>
      <c r="J414" s="195"/>
      <c r="K414" s="194"/>
    </row>
    <row r="415" spans="1:11" ht="15" customHeight="1" x14ac:dyDescent="0.2">
      <c r="A415" s="175"/>
      <c r="B415" s="173" t="s">
        <v>27</v>
      </c>
      <c r="C415" s="199"/>
      <c r="D415" s="198">
        <v>90</v>
      </c>
      <c r="E415" s="199">
        <v>90</v>
      </c>
      <c r="F415" s="192"/>
      <c r="G415" s="193"/>
      <c r="H415" s="195"/>
      <c r="I415" s="193"/>
      <c r="J415" s="195"/>
      <c r="K415" s="194"/>
    </row>
    <row r="416" spans="1:11" ht="15" customHeight="1" x14ac:dyDescent="0.2">
      <c r="A416" s="175"/>
      <c r="B416" s="173" t="s">
        <v>67</v>
      </c>
      <c r="C416" s="199"/>
      <c r="D416" s="198">
        <v>67</v>
      </c>
      <c r="E416" s="199">
        <v>67</v>
      </c>
      <c r="F416" s="192"/>
      <c r="G416" s="193"/>
      <c r="H416" s="195"/>
      <c r="I416" s="193"/>
      <c r="J416" s="195"/>
      <c r="K416" s="194"/>
    </row>
    <row r="417" spans="1:11" ht="23.25" customHeight="1" x14ac:dyDescent="0.2">
      <c r="A417" s="251" t="s">
        <v>208</v>
      </c>
      <c r="B417" s="173"/>
      <c r="C417" s="201" t="s">
        <v>442</v>
      </c>
      <c r="D417" s="173"/>
      <c r="E417" s="194"/>
      <c r="F417" s="195">
        <v>4.5449999999999999</v>
      </c>
      <c r="G417" s="193">
        <v>7.0150000000000006</v>
      </c>
      <c r="H417" s="195">
        <v>12.920000000000002</v>
      </c>
      <c r="I417" s="193">
        <v>132.83333333333334</v>
      </c>
      <c r="J417" s="195">
        <v>7.0000000000000007E-2</v>
      </c>
      <c r="K417" s="194" t="s">
        <v>369</v>
      </c>
    </row>
    <row r="418" spans="1:11" ht="15" customHeight="1" x14ac:dyDescent="0.2">
      <c r="A418" s="251"/>
      <c r="B418" s="173" t="s">
        <v>38</v>
      </c>
      <c r="C418" s="174"/>
      <c r="D418" s="274">
        <v>25</v>
      </c>
      <c r="E418" s="174">
        <v>25</v>
      </c>
      <c r="F418" s="195"/>
      <c r="G418" s="193"/>
      <c r="H418" s="195"/>
      <c r="I418" s="193"/>
      <c r="J418" s="195"/>
      <c r="K418" s="194"/>
    </row>
    <row r="419" spans="1:11" ht="15" customHeight="1" x14ac:dyDescent="0.2">
      <c r="A419" s="251"/>
      <c r="B419" s="173" t="s">
        <v>71</v>
      </c>
      <c r="C419" s="174"/>
      <c r="D419" s="274">
        <v>10.199999999999999</v>
      </c>
      <c r="E419" s="174">
        <v>10</v>
      </c>
      <c r="F419" s="195"/>
      <c r="G419" s="193"/>
      <c r="H419" s="195"/>
      <c r="I419" s="193"/>
      <c r="J419" s="195"/>
      <c r="K419" s="194"/>
    </row>
    <row r="420" spans="1:11" ht="15.75" customHeight="1" thickBot="1" x14ac:dyDescent="0.25">
      <c r="A420" s="251"/>
      <c r="B420" s="173" t="s">
        <v>31</v>
      </c>
      <c r="C420" s="174"/>
      <c r="D420" s="274">
        <v>5</v>
      </c>
      <c r="E420" s="174">
        <v>5</v>
      </c>
      <c r="F420" s="195" t="s">
        <v>3</v>
      </c>
      <c r="G420" s="224"/>
      <c r="H420" s="195"/>
      <c r="I420" s="224"/>
      <c r="J420" s="195"/>
      <c r="K420" s="194"/>
    </row>
    <row r="421" spans="1:11" ht="15.75" customHeight="1" thickBot="1" x14ac:dyDescent="0.25">
      <c r="A421" s="531" t="s">
        <v>39</v>
      </c>
      <c r="B421" s="204"/>
      <c r="C421" s="205">
        <v>370</v>
      </c>
      <c r="D421" s="226"/>
      <c r="E421" s="227"/>
      <c r="F421" s="228">
        <f>F405+F412+F417</f>
        <v>11.5419</v>
      </c>
      <c r="G421" s="207">
        <f>G405+G412+G417</f>
        <v>13.089400000000001</v>
      </c>
      <c r="H421" s="228">
        <f>H405+H412+H417</f>
        <v>39.031100000000002</v>
      </c>
      <c r="I421" s="207">
        <f>I405+I412+I417</f>
        <v>329.78333333333336</v>
      </c>
      <c r="J421" s="228">
        <f>J405+J412+J417</f>
        <v>1.8499999999999999</v>
      </c>
      <c r="K421" s="208"/>
    </row>
    <row r="422" spans="1:11" ht="15" customHeight="1" x14ac:dyDescent="0.2">
      <c r="A422" s="251"/>
      <c r="B422" s="163" t="s">
        <v>40</v>
      </c>
      <c r="C422" s="201"/>
      <c r="D422" s="200"/>
      <c r="E422" s="211"/>
      <c r="F422" s="195"/>
      <c r="G422" s="193"/>
      <c r="H422" s="195"/>
      <c r="I422" s="193"/>
      <c r="J422" s="195"/>
      <c r="K422" s="194"/>
    </row>
    <row r="423" spans="1:11" ht="15" customHeight="1" x14ac:dyDescent="0.2">
      <c r="A423" s="251" t="s">
        <v>41</v>
      </c>
      <c r="B423" s="173"/>
      <c r="C423" s="174">
        <v>200</v>
      </c>
      <c r="D423" s="200">
        <v>200</v>
      </c>
      <c r="E423" s="199">
        <v>200</v>
      </c>
      <c r="F423" s="195">
        <v>1</v>
      </c>
      <c r="G423" s="193"/>
      <c r="H423" s="195">
        <v>20.2</v>
      </c>
      <c r="I423" s="193">
        <v>84.8</v>
      </c>
      <c r="J423" s="195">
        <v>4</v>
      </c>
      <c r="K423" s="193" t="s">
        <v>387</v>
      </c>
    </row>
    <row r="424" spans="1:11" ht="26.25" customHeight="1" thickBot="1" x14ac:dyDescent="0.25">
      <c r="A424" s="251" t="s">
        <v>170</v>
      </c>
      <c r="B424" s="173"/>
      <c r="C424" s="174"/>
      <c r="D424" s="200"/>
      <c r="E424" s="199"/>
      <c r="F424" s="200"/>
      <c r="G424" s="199"/>
      <c r="H424" s="200"/>
      <c r="I424" s="199"/>
      <c r="J424" s="200"/>
      <c r="K424" s="193"/>
    </row>
    <row r="425" spans="1:11" ht="15.75" customHeight="1" thickBot="1" x14ac:dyDescent="0.25">
      <c r="A425" s="531" t="s">
        <v>39</v>
      </c>
      <c r="B425" s="204"/>
      <c r="C425" s="209">
        <v>200</v>
      </c>
      <c r="D425" s="226"/>
      <c r="E425" s="210"/>
      <c r="F425" s="280">
        <f>F423</f>
        <v>1</v>
      </c>
      <c r="G425" s="585">
        <f>G423</f>
        <v>0</v>
      </c>
      <c r="H425" s="280">
        <f>H423</f>
        <v>20.2</v>
      </c>
      <c r="I425" s="585">
        <f>I423</f>
        <v>84.8</v>
      </c>
      <c r="J425" s="280">
        <f>J423</f>
        <v>4</v>
      </c>
      <c r="K425" s="208"/>
    </row>
    <row r="426" spans="1:11" ht="15" customHeight="1" x14ac:dyDescent="0.2">
      <c r="A426" s="529"/>
      <c r="B426" s="186" t="s">
        <v>42</v>
      </c>
      <c r="C426" s="258"/>
      <c r="D426" s="309"/>
      <c r="E426" s="213"/>
      <c r="F426" s="508"/>
      <c r="G426" s="171"/>
      <c r="H426" s="508"/>
      <c r="I426" s="171"/>
      <c r="J426" s="214"/>
      <c r="K426" s="215"/>
    </row>
    <row r="427" spans="1:11" s="450" customFormat="1" ht="24.75" customHeight="1" x14ac:dyDescent="0.25">
      <c r="A427" s="651" t="s">
        <v>551</v>
      </c>
      <c r="B427" s="652"/>
      <c r="C427" s="653">
        <v>40</v>
      </c>
      <c r="D427" s="654"/>
      <c r="E427" s="655"/>
      <c r="F427" s="654">
        <v>0.28000000000000003</v>
      </c>
      <c r="G427" s="655">
        <v>0.04</v>
      </c>
      <c r="H427" s="654">
        <v>0.76</v>
      </c>
      <c r="I427" s="655">
        <v>4.8</v>
      </c>
      <c r="J427" s="654">
        <v>1.96</v>
      </c>
      <c r="K427" s="655" t="s">
        <v>549</v>
      </c>
    </row>
    <row r="428" spans="1:11" s="450" customFormat="1" ht="24.75" customHeight="1" x14ac:dyDescent="0.25">
      <c r="A428" s="652"/>
      <c r="B428" s="652" t="s">
        <v>560</v>
      </c>
      <c r="C428" s="653"/>
      <c r="D428" s="654">
        <v>40.799999999999997</v>
      </c>
      <c r="E428" s="655">
        <v>40</v>
      </c>
      <c r="F428" s="654"/>
      <c r="G428" s="655"/>
      <c r="H428" s="654"/>
      <c r="I428" s="655"/>
      <c r="J428" s="654"/>
      <c r="K428" s="655"/>
    </row>
    <row r="429" spans="1:11" s="533" customFormat="1" ht="41.25" customHeight="1" x14ac:dyDescent="0.25">
      <c r="A429" s="457" t="s">
        <v>468</v>
      </c>
      <c r="B429" s="443"/>
      <c r="C429" s="425" t="s">
        <v>191</v>
      </c>
      <c r="D429" s="520"/>
      <c r="E429" s="516"/>
      <c r="F429" s="520">
        <v>1.0825</v>
      </c>
      <c r="G429" s="516">
        <v>3.7425000000000002</v>
      </c>
      <c r="H429" s="520">
        <v>5.6685000000000008</v>
      </c>
      <c r="I429" s="516">
        <v>65.25</v>
      </c>
      <c r="J429" s="516">
        <v>6.25</v>
      </c>
      <c r="K429" s="429" t="s">
        <v>245</v>
      </c>
    </row>
    <row r="430" spans="1:11" s="533" customFormat="1" ht="17.25" customHeight="1" x14ac:dyDescent="0.25">
      <c r="A430" s="442"/>
      <c r="B430" s="375" t="s">
        <v>144</v>
      </c>
      <c r="C430" s="425"/>
      <c r="D430" s="520">
        <v>57.19</v>
      </c>
      <c r="E430" s="516">
        <v>43</v>
      </c>
      <c r="F430" s="520"/>
      <c r="G430" s="516"/>
      <c r="H430" s="520"/>
      <c r="I430" s="516"/>
      <c r="J430" s="516"/>
      <c r="K430" s="374"/>
    </row>
    <row r="431" spans="1:11" s="533" customFormat="1" ht="16.5" customHeight="1" x14ac:dyDescent="0.25">
      <c r="A431" s="375"/>
      <c r="B431" s="375" t="s">
        <v>237</v>
      </c>
      <c r="C431" s="425"/>
      <c r="D431" s="520">
        <v>23.75</v>
      </c>
      <c r="E431" s="516">
        <v>19</v>
      </c>
      <c r="F431" s="520"/>
      <c r="G431" s="516"/>
      <c r="H431" s="520"/>
      <c r="I431" s="516"/>
      <c r="J431" s="516"/>
      <c r="K431" s="374"/>
    </row>
    <row r="432" spans="1:11" s="533" customFormat="1" ht="18" customHeight="1" x14ac:dyDescent="0.25">
      <c r="A432" s="442"/>
      <c r="B432" s="375" t="s">
        <v>86</v>
      </c>
      <c r="C432" s="425"/>
      <c r="D432" s="520">
        <v>9.4</v>
      </c>
      <c r="E432" s="516">
        <v>7.5</v>
      </c>
      <c r="F432" s="520"/>
      <c r="G432" s="516"/>
      <c r="H432" s="520"/>
      <c r="I432" s="516"/>
      <c r="J432" s="516"/>
      <c r="K432" s="374"/>
    </row>
    <row r="433" spans="1:11" s="533" customFormat="1" ht="16.5" customHeight="1" x14ac:dyDescent="0.25">
      <c r="A433" s="442"/>
      <c r="B433" s="375" t="s">
        <v>43</v>
      </c>
      <c r="C433" s="425"/>
      <c r="D433" s="520">
        <v>9.6</v>
      </c>
      <c r="E433" s="516">
        <v>8</v>
      </c>
      <c r="F433" s="520"/>
      <c r="G433" s="516"/>
      <c r="H433" s="520"/>
      <c r="I433" s="516"/>
      <c r="J433" s="516"/>
      <c r="K433" s="374"/>
    </row>
    <row r="434" spans="1:11" s="533" customFormat="1" ht="16.5" customHeight="1" x14ac:dyDescent="0.25">
      <c r="A434" s="442"/>
      <c r="B434" s="375" t="s">
        <v>49</v>
      </c>
      <c r="C434" s="425"/>
      <c r="D434" s="520">
        <v>3</v>
      </c>
      <c r="E434" s="516">
        <v>3</v>
      </c>
      <c r="F434" s="520"/>
      <c r="G434" s="516"/>
      <c r="H434" s="520"/>
      <c r="I434" s="516"/>
      <c r="J434" s="516"/>
      <c r="K434" s="374"/>
    </row>
    <row r="435" spans="1:11" s="533" customFormat="1" ht="15" customHeight="1" x14ac:dyDescent="0.25">
      <c r="A435" s="442"/>
      <c r="B435" s="376" t="s">
        <v>238</v>
      </c>
      <c r="C435" s="425"/>
      <c r="D435" s="520">
        <v>0.5</v>
      </c>
      <c r="E435" s="516">
        <v>0.5</v>
      </c>
      <c r="F435" s="520"/>
      <c r="G435" s="516"/>
      <c r="H435" s="520"/>
      <c r="I435" s="516"/>
      <c r="J435" s="516"/>
      <c r="K435" s="374"/>
    </row>
    <row r="436" spans="1:11" s="533" customFormat="1" ht="15.75" customHeight="1" x14ac:dyDescent="0.25">
      <c r="A436" s="442"/>
      <c r="B436" s="375" t="s">
        <v>159</v>
      </c>
      <c r="C436" s="425"/>
      <c r="D436" s="520">
        <v>112.5</v>
      </c>
      <c r="E436" s="516">
        <v>112.5</v>
      </c>
      <c r="F436" s="520"/>
      <c r="G436" s="516"/>
      <c r="H436" s="520"/>
      <c r="I436" s="516"/>
      <c r="J436" s="516"/>
      <c r="K436" s="374"/>
    </row>
    <row r="437" spans="1:11" s="533" customFormat="1" ht="15.75" customHeight="1" x14ac:dyDescent="0.25">
      <c r="A437" s="442"/>
      <c r="B437" s="375" t="s">
        <v>73</v>
      </c>
      <c r="C437" s="425"/>
      <c r="D437" s="520">
        <v>5</v>
      </c>
      <c r="E437" s="516">
        <v>5</v>
      </c>
      <c r="F437" s="520"/>
      <c r="G437" s="516"/>
      <c r="H437" s="520"/>
      <c r="I437" s="516"/>
      <c r="J437" s="516"/>
      <c r="K437" s="374"/>
    </row>
    <row r="438" spans="1:11" s="533" customFormat="1" ht="13.5" customHeight="1" x14ac:dyDescent="0.25">
      <c r="A438" s="442" t="s">
        <v>469</v>
      </c>
      <c r="B438" s="375"/>
      <c r="C438" s="444" t="s">
        <v>470</v>
      </c>
      <c r="D438" s="516"/>
      <c r="E438" s="516"/>
      <c r="F438" s="520">
        <v>8.0159999999999982</v>
      </c>
      <c r="G438" s="516">
        <v>8.4479999999999986</v>
      </c>
      <c r="H438" s="520">
        <v>1.9619999999999995</v>
      </c>
      <c r="I438" s="516">
        <v>98.399999999999977</v>
      </c>
      <c r="J438" s="516">
        <v>0.72</v>
      </c>
      <c r="K438" s="374" t="s">
        <v>471</v>
      </c>
    </row>
    <row r="439" spans="1:11" s="533" customFormat="1" ht="26.25" customHeight="1" x14ac:dyDescent="0.25">
      <c r="A439" s="442"/>
      <c r="B439" s="375" t="s">
        <v>472</v>
      </c>
      <c r="C439" s="444"/>
      <c r="D439" s="516">
        <v>48</v>
      </c>
      <c r="E439" s="516">
        <v>48</v>
      </c>
      <c r="F439" s="520"/>
      <c r="G439" s="516"/>
      <c r="H439" s="520"/>
      <c r="I439" s="516"/>
      <c r="J439" s="516"/>
      <c r="K439" s="374"/>
    </row>
    <row r="440" spans="1:11" s="533" customFormat="1" ht="15" customHeight="1" x14ac:dyDescent="0.25">
      <c r="A440" s="442"/>
      <c r="B440" s="375" t="s">
        <v>280</v>
      </c>
      <c r="C440" s="444"/>
      <c r="D440" s="516">
        <v>0.3</v>
      </c>
      <c r="E440" s="516">
        <v>0.3</v>
      </c>
      <c r="F440" s="520"/>
      <c r="G440" s="516"/>
      <c r="H440" s="520"/>
      <c r="I440" s="516"/>
      <c r="J440" s="516"/>
      <c r="K440" s="374"/>
    </row>
    <row r="441" spans="1:11" s="533" customFormat="1" ht="15" customHeight="1" x14ac:dyDescent="0.25">
      <c r="A441" s="442"/>
      <c r="B441" s="375" t="s">
        <v>457</v>
      </c>
      <c r="C441" s="444"/>
      <c r="D441" s="516"/>
      <c r="E441" s="516">
        <v>30</v>
      </c>
      <c r="F441" s="520"/>
      <c r="G441" s="516"/>
      <c r="H441" s="520"/>
      <c r="I441" s="516"/>
      <c r="J441" s="516"/>
      <c r="K441" s="374"/>
    </row>
    <row r="442" spans="1:11" s="533" customFormat="1" ht="15" customHeight="1" x14ac:dyDescent="0.25">
      <c r="A442" s="442"/>
      <c r="B442" s="375" t="s">
        <v>86</v>
      </c>
      <c r="C442" s="444"/>
      <c r="D442" s="516">
        <v>13.13</v>
      </c>
      <c r="E442" s="516">
        <v>10.5</v>
      </c>
      <c r="F442" s="520"/>
      <c r="G442" s="516"/>
      <c r="H442" s="520"/>
      <c r="I442" s="516"/>
      <c r="J442" s="516"/>
      <c r="K442" s="374"/>
    </row>
    <row r="443" spans="1:11" s="533" customFormat="1" ht="15" customHeight="1" x14ac:dyDescent="0.25">
      <c r="A443" s="442"/>
      <c r="B443" s="375" t="s">
        <v>43</v>
      </c>
      <c r="C443" s="444"/>
      <c r="D443" s="516">
        <v>6.36</v>
      </c>
      <c r="E443" s="516">
        <v>5.3</v>
      </c>
      <c r="F443" s="520"/>
      <c r="G443" s="516"/>
      <c r="H443" s="520"/>
      <c r="I443" s="516"/>
      <c r="J443" s="516"/>
      <c r="K443" s="374"/>
    </row>
    <row r="444" spans="1:11" s="533" customFormat="1" ht="29.25" customHeight="1" x14ac:dyDescent="0.25">
      <c r="A444" s="442"/>
      <c r="B444" s="439" t="s">
        <v>155</v>
      </c>
      <c r="C444" s="444"/>
      <c r="D444" s="516">
        <v>0.9</v>
      </c>
      <c r="E444" s="516">
        <v>0.9</v>
      </c>
      <c r="F444" s="520"/>
      <c r="G444" s="516"/>
      <c r="H444" s="520"/>
      <c r="I444" s="516"/>
      <c r="J444" s="516"/>
      <c r="K444" s="374"/>
    </row>
    <row r="445" spans="1:11" s="533" customFormat="1" ht="15" customHeight="1" x14ac:dyDescent="0.25">
      <c r="A445" s="442"/>
      <c r="B445" s="439" t="s">
        <v>140</v>
      </c>
      <c r="C445" s="444"/>
      <c r="D445" s="516">
        <v>2</v>
      </c>
      <c r="E445" s="516">
        <v>2</v>
      </c>
      <c r="F445" s="520"/>
      <c r="G445" s="516"/>
      <c r="H445" s="520"/>
      <c r="I445" s="516"/>
      <c r="J445" s="516"/>
      <c r="K445" s="374"/>
    </row>
    <row r="446" spans="1:11" s="533" customFormat="1" ht="15" customHeight="1" x14ac:dyDescent="0.25">
      <c r="A446" s="442"/>
      <c r="B446" s="439" t="s">
        <v>143</v>
      </c>
      <c r="C446" s="444"/>
      <c r="D446" s="516">
        <v>22.5</v>
      </c>
      <c r="E446" s="516">
        <v>22.5</v>
      </c>
      <c r="F446" s="520"/>
      <c r="G446" s="516"/>
      <c r="H446" s="520"/>
      <c r="I446" s="516"/>
      <c r="J446" s="516"/>
      <c r="K446" s="374"/>
    </row>
    <row r="447" spans="1:11" s="533" customFormat="1" ht="15" customHeight="1" x14ac:dyDescent="0.25">
      <c r="A447" s="442"/>
      <c r="B447" s="375" t="s">
        <v>102</v>
      </c>
      <c r="C447" s="444"/>
      <c r="D447" s="516">
        <v>1.5</v>
      </c>
      <c r="E447" s="516">
        <v>1.5</v>
      </c>
      <c r="F447" s="520"/>
      <c r="G447" s="516"/>
      <c r="H447" s="520"/>
      <c r="I447" s="516"/>
      <c r="J447" s="516"/>
      <c r="K447" s="374"/>
    </row>
    <row r="448" spans="1:11" ht="15.75" customHeight="1" x14ac:dyDescent="0.2">
      <c r="A448" s="251" t="s">
        <v>474</v>
      </c>
      <c r="B448" s="238"/>
      <c r="C448" s="233">
        <v>110</v>
      </c>
      <c r="D448" s="234"/>
      <c r="E448" s="235"/>
      <c r="F448" s="234">
        <v>2.6774</v>
      </c>
      <c r="G448" s="235">
        <v>3.9413</v>
      </c>
      <c r="H448" s="234">
        <v>26.901600000000002</v>
      </c>
      <c r="I448" s="235">
        <v>153.78</v>
      </c>
      <c r="J448" s="236"/>
      <c r="K448" s="310" t="s">
        <v>530</v>
      </c>
    </row>
    <row r="449" spans="1:11" ht="15" customHeight="1" x14ac:dyDescent="0.2">
      <c r="A449" s="237"/>
      <c r="B449" s="238" t="s">
        <v>25</v>
      </c>
      <c r="C449" s="233"/>
      <c r="D449" s="234">
        <v>39.299999999999997</v>
      </c>
      <c r="E449" s="235">
        <v>39.299999999999997</v>
      </c>
      <c r="F449" s="234"/>
      <c r="G449" s="235"/>
      <c r="H449" s="234"/>
      <c r="I449" s="235"/>
      <c r="J449" s="236"/>
      <c r="K449" s="194"/>
    </row>
    <row r="450" spans="1:11" ht="15" customHeight="1" x14ac:dyDescent="0.2">
      <c r="A450" s="237"/>
      <c r="B450" s="237" t="s">
        <v>238</v>
      </c>
      <c r="C450" s="233"/>
      <c r="D450" s="234">
        <v>0.5</v>
      </c>
      <c r="E450" s="235">
        <v>0.5</v>
      </c>
      <c r="F450" s="234"/>
      <c r="G450" s="235"/>
      <c r="H450" s="234"/>
      <c r="I450" s="235"/>
      <c r="J450" s="236"/>
      <c r="K450" s="194"/>
    </row>
    <row r="451" spans="1:11" ht="15" customHeight="1" x14ac:dyDescent="0.2">
      <c r="A451" s="237"/>
      <c r="B451" s="238" t="s">
        <v>205</v>
      </c>
      <c r="C451" s="233"/>
      <c r="D451" s="234">
        <v>235</v>
      </c>
      <c r="E451" s="235">
        <v>235</v>
      </c>
      <c r="F451" s="234"/>
      <c r="G451" s="235"/>
      <c r="H451" s="234"/>
      <c r="I451" s="235"/>
      <c r="J451" s="236"/>
      <c r="K451" s="194"/>
    </row>
    <row r="452" spans="1:11" ht="15" customHeight="1" x14ac:dyDescent="0.2">
      <c r="A452" s="237"/>
      <c r="B452" s="238" t="s">
        <v>31</v>
      </c>
      <c r="C452" s="233"/>
      <c r="D452" s="234">
        <v>1.5</v>
      </c>
      <c r="E452" s="235">
        <v>1.5</v>
      </c>
      <c r="F452" s="234"/>
      <c r="G452" s="235"/>
      <c r="H452" s="234"/>
      <c r="I452" s="235"/>
      <c r="J452" s="236"/>
      <c r="K452" s="194"/>
    </row>
    <row r="453" spans="1:11" ht="23.25" customHeight="1" x14ac:dyDescent="0.2">
      <c r="A453" s="251" t="s">
        <v>438</v>
      </c>
      <c r="B453" s="173"/>
      <c r="C453" s="199">
        <v>150</v>
      </c>
      <c r="D453" s="220"/>
      <c r="E453" s="221"/>
      <c r="F453" s="195">
        <v>0.12</v>
      </c>
      <c r="G453" s="193">
        <v>0.12</v>
      </c>
      <c r="H453" s="195">
        <v>20.91</v>
      </c>
      <c r="I453" s="193">
        <v>85.95</v>
      </c>
      <c r="J453" s="284">
        <v>0.68</v>
      </c>
      <c r="K453" s="194" t="s">
        <v>157</v>
      </c>
    </row>
    <row r="454" spans="1:11" ht="17.25" customHeight="1" x14ac:dyDescent="0.2">
      <c r="A454" s="251"/>
      <c r="B454" s="173" t="s">
        <v>235</v>
      </c>
      <c r="C454" s="199"/>
      <c r="D454" s="220">
        <v>27.4</v>
      </c>
      <c r="E454" s="221">
        <v>24</v>
      </c>
      <c r="F454" s="195"/>
      <c r="G454" s="193"/>
      <c r="H454" s="195"/>
      <c r="I454" s="193"/>
      <c r="J454" s="284"/>
      <c r="K454" s="194"/>
    </row>
    <row r="455" spans="1:11" ht="15.75" customHeight="1" x14ac:dyDescent="0.2">
      <c r="A455" s="251"/>
      <c r="B455" s="173" t="s">
        <v>67</v>
      </c>
      <c r="C455" s="199"/>
      <c r="D455" s="220">
        <v>152</v>
      </c>
      <c r="E455" s="221">
        <v>152</v>
      </c>
      <c r="F455" s="195"/>
      <c r="G455" s="193"/>
      <c r="H455" s="195"/>
      <c r="I455" s="193"/>
      <c r="J455" s="284"/>
      <c r="K455" s="194"/>
    </row>
    <row r="456" spans="1:11" ht="15" customHeight="1" x14ac:dyDescent="0.2">
      <c r="A456" s="251"/>
      <c r="B456" s="173" t="s">
        <v>62</v>
      </c>
      <c r="C456" s="199"/>
      <c r="D456" s="220">
        <v>5</v>
      </c>
      <c r="E456" s="221">
        <v>5</v>
      </c>
      <c r="F456" s="195"/>
      <c r="G456" s="193"/>
      <c r="H456" s="195"/>
      <c r="I456" s="193"/>
      <c r="J456" s="284"/>
      <c r="K456" s="194"/>
    </row>
    <row r="457" spans="1:11" ht="41.25" customHeight="1" thickBot="1" x14ac:dyDescent="0.25">
      <c r="A457" s="251" t="s">
        <v>276</v>
      </c>
      <c r="B457" s="173"/>
      <c r="C457" s="199">
        <v>40</v>
      </c>
      <c r="D457" s="200">
        <v>40</v>
      </c>
      <c r="E457" s="199">
        <v>40</v>
      </c>
      <c r="F457" s="195">
        <v>2.64</v>
      </c>
      <c r="G457" s="224">
        <v>0.48000000000000004</v>
      </c>
      <c r="H457" s="195">
        <v>15.840000000000003</v>
      </c>
      <c r="I457" s="224">
        <v>79.200000000000017</v>
      </c>
      <c r="J457" s="200"/>
      <c r="K457" s="225" t="s">
        <v>219</v>
      </c>
    </row>
    <row r="458" spans="1:11" ht="15.75" customHeight="1" thickBot="1" x14ac:dyDescent="0.25">
      <c r="A458" s="531" t="s">
        <v>39</v>
      </c>
      <c r="B458" s="204"/>
      <c r="C458" s="209">
        <v>555</v>
      </c>
      <c r="D458" s="226"/>
      <c r="E458" s="227"/>
      <c r="F458" s="228">
        <f>F427+F429+F438+F448+F453+F457</f>
        <v>14.815899999999999</v>
      </c>
      <c r="G458" s="207">
        <f t="shared" ref="G458:J458" si="11">G427+G429+G438+G448+G453+G457</f>
        <v>16.771799999999999</v>
      </c>
      <c r="H458" s="228">
        <f t="shared" si="11"/>
        <v>72.042100000000005</v>
      </c>
      <c r="I458" s="207">
        <f t="shared" si="11"/>
        <v>487.38</v>
      </c>
      <c r="J458" s="228">
        <f t="shared" si="11"/>
        <v>9.6100000000000012</v>
      </c>
      <c r="K458" s="207"/>
    </row>
    <row r="459" spans="1:11" ht="31.5" customHeight="1" x14ac:dyDescent="0.2">
      <c r="A459" s="173"/>
      <c r="B459" s="229" t="s">
        <v>386</v>
      </c>
      <c r="C459" s="199"/>
      <c r="D459" s="200"/>
      <c r="E459" s="199"/>
      <c r="F459" s="200"/>
      <c r="G459" s="199"/>
      <c r="H459" s="200"/>
      <c r="I459" s="199"/>
      <c r="J459" s="200"/>
      <c r="K459" s="194"/>
    </row>
    <row r="460" spans="1:11" ht="13.5" customHeight="1" x14ac:dyDescent="0.2">
      <c r="A460" s="251" t="s">
        <v>231</v>
      </c>
      <c r="B460" s="173"/>
      <c r="C460" s="199">
        <v>150</v>
      </c>
      <c r="D460" s="200"/>
      <c r="E460" s="199"/>
      <c r="F460" s="234">
        <v>4.3499999999999996</v>
      </c>
      <c r="G460" s="235">
        <v>3.75</v>
      </c>
      <c r="H460" s="234">
        <v>7.2</v>
      </c>
      <c r="I460" s="235">
        <v>80.25</v>
      </c>
      <c r="J460" s="234">
        <v>1.95</v>
      </c>
      <c r="K460" s="194" t="s">
        <v>234</v>
      </c>
    </row>
    <row r="461" spans="1:11" ht="13.5" customHeight="1" x14ac:dyDescent="0.2">
      <c r="A461" s="173"/>
      <c r="B461" s="173" t="s">
        <v>187</v>
      </c>
      <c r="C461" s="199"/>
      <c r="D461" s="200">
        <v>158</v>
      </c>
      <c r="E461" s="199">
        <v>150</v>
      </c>
      <c r="F461" s="200"/>
      <c r="G461" s="199"/>
      <c r="H461" s="200"/>
      <c r="I461" s="199"/>
      <c r="J461" s="200"/>
      <c r="K461" s="194"/>
    </row>
    <row r="462" spans="1:11" ht="40.5" customHeight="1" x14ac:dyDescent="0.2">
      <c r="A462" s="251" t="s">
        <v>476</v>
      </c>
      <c r="B462" s="173"/>
      <c r="C462" s="199" t="s">
        <v>289</v>
      </c>
      <c r="D462" s="195"/>
      <c r="E462" s="193"/>
      <c r="F462" s="195">
        <v>15.695485714285715</v>
      </c>
      <c r="G462" s="193">
        <v>17.026342857142858</v>
      </c>
      <c r="H462" s="195">
        <v>19.494114285714289</v>
      </c>
      <c r="I462" s="193">
        <v>285.96285714285716</v>
      </c>
      <c r="J462" s="195">
        <v>4.45</v>
      </c>
      <c r="K462" s="194" t="s">
        <v>174</v>
      </c>
    </row>
    <row r="463" spans="1:11" ht="15" customHeight="1" x14ac:dyDescent="0.2">
      <c r="A463" s="251"/>
      <c r="B463" s="173" t="s">
        <v>288</v>
      </c>
      <c r="C463" s="199"/>
      <c r="D463" s="195">
        <v>52.36</v>
      </c>
      <c r="E463" s="193">
        <v>34</v>
      </c>
      <c r="F463" s="195"/>
      <c r="G463" s="193"/>
      <c r="H463" s="195"/>
      <c r="I463" s="193"/>
      <c r="J463" s="195"/>
      <c r="K463" s="194"/>
    </row>
    <row r="464" spans="1:11" ht="15" customHeight="1" x14ac:dyDescent="0.2">
      <c r="A464" s="251"/>
      <c r="B464" s="173" t="s">
        <v>291</v>
      </c>
      <c r="C464" s="199"/>
      <c r="D464" s="195">
        <v>35.700000000000003</v>
      </c>
      <c r="E464" s="193">
        <v>34</v>
      </c>
      <c r="F464" s="195"/>
      <c r="G464" s="193"/>
      <c r="H464" s="195"/>
      <c r="I464" s="193"/>
      <c r="J464" s="195"/>
      <c r="K464" s="194"/>
    </row>
    <row r="465" spans="1:11" ht="15" customHeight="1" x14ac:dyDescent="0.2">
      <c r="A465" s="251"/>
      <c r="B465" s="173" t="s">
        <v>58</v>
      </c>
      <c r="C465" s="199"/>
      <c r="D465" s="195">
        <v>2.4</v>
      </c>
      <c r="E465" s="193">
        <v>2.4</v>
      </c>
      <c r="F465" s="195"/>
      <c r="G465" s="193"/>
      <c r="H465" s="195"/>
      <c r="I465" s="193"/>
      <c r="J465" s="195"/>
      <c r="K465" s="194"/>
    </row>
    <row r="466" spans="1:11" ht="23.25" customHeight="1" x14ac:dyDescent="0.2">
      <c r="A466" s="251"/>
      <c r="B466" s="173" t="s">
        <v>477</v>
      </c>
      <c r="C466" s="199"/>
      <c r="D466" s="195"/>
      <c r="E466" s="193">
        <v>26</v>
      </c>
      <c r="F466" s="195"/>
      <c r="G466" s="193"/>
      <c r="H466" s="195"/>
      <c r="I466" s="193"/>
      <c r="J466" s="195"/>
      <c r="K466" s="194"/>
    </row>
    <row r="467" spans="1:11" ht="15" customHeight="1" x14ac:dyDescent="0.2">
      <c r="A467" s="251"/>
      <c r="B467" s="173" t="s">
        <v>47</v>
      </c>
      <c r="C467" s="199"/>
      <c r="D467" s="195">
        <v>165.6</v>
      </c>
      <c r="E467" s="193" t="s">
        <v>353</v>
      </c>
      <c r="F467" s="195"/>
      <c r="G467" s="193"/>
      <c r="H467" s="195"/>
      <c r="I467" s="193"/>
      <c r="J467" s="195"/>
      <c r="K467" s="194"/>
    </row>
    <row r="468" spans="1:11" ht="23.25" customHeight="1" x14ac:dyDescent="0.2">
      <c r="A468" s="251"/>
      <c r="B468" s="173" t="s">
        <v>172</v>
      </c>
      <c r="C468" s="199"/>
      <c r="D468" s="195"/>
      <c r="E468" s="193">
        <v>118</v>
      </c>
      <c r="F468" s="195"/>
      <c r="G468" s="193"/>
      <c r="H468" s="195"/>
      <c r="I468" s="193"/>
      <c r="J468" s="195"/>
      <c r="K468" s="194"/>
    </row>
    <row r="469" spans="1:11" ht="15" customHeight="1" x14ac:dyDescent="0.2">
      <c r="A469" s="251"/>
      <c r="B469" s="173" t="s">
        <v>43</v>
      </c>
      <c r="C469" s="199"/>
      <c r="D469" s="195">
        <v>10.8</v>
      </c>
      <c r="E469" s="193">
        <v>9</v>
      </c>
      <c r="F469" s="195"/>
      <c r="G469" s="193"/>
      <c r="H469" s="195"/>
      <c r="I469" s="193"/>
      <c r="J469" s="195"/>
      <c r="K469" s="194"/>
    </row>
    <row r="470" spans="1:11" ht="15" customHeight="1" x14ac:dyDescent="0.2">
      <c r="A470" s="251"/>
      <c r="B470" s="196" t="s">
        <v>49</v>
      </c>
      <c r="C470" s="199"/>
      <c r="D470" s="195">
        <v>1.6</v>
      </c>
      <c r="E470" s="193">
        <v>1.6</v>
      </c>
      <c r="F470" s="195"/>
      <c r="G470" s="193"/>
      <c r="H470" s="195"/>
      <c r="I470" s="193"/>
      <c r="J470" s="195"/>
      <c r="K470" s="194"/>
    </row>
    <row r="471" spans="1:11" ht="15" customHeight="1" x14ac:dyDescent="0.2">
      <c r="A471" s="251"/>
      <c r="B471" s="173" t="s">
        <v>173</v>
      </c>
      <c r="C471" s="199"/>
      <c r="D471" s="195"/>
      <c r="E471" s="193">
        <v>6.5</v>
      </c>
      <c r="F471" s="195"/>
      <c r="G471" s="193"/>
      <c r="H471" s="195"/>
      <c r="I471" s="193"/>
      <c r="J471" s="195"/>
      <c r="K471" s="194"/>
    </row>
    <row r="472" spans="1:11" ht="15" customHeight="1" x14ac:dyDescent="0.2">
      <c r="A472" s="251"/>
      <c r="B472" s="173" t="s">
        <v>31</v>
      </c>
      <c r="C472" s="199"/>
      <c r="D472" s="195">
        <v>1.6</v>
      </c>
      <c r="E472" s="193">
        <v>1.6</v>
      </c>
      <c r="F472" s="195"/>
      <c r="G472" s="193"/>
      <c r="H472" s="195"/>
      <c r="I472" s="193"/>
      <c r="J472" s="195"/>
      <c r="K472" s="194"/>
    </row>
    <row r="473" spans="1:11" ht="15" customHeight="1" x14ac:dyDescent="0.2">
      <c r="A473" s="251"/>
      <c r="B473" s="173" t="s">
        <v>238</v>
      </c>
      <c r="C473" s="199"/>
      <c r="D473" s="195">
        <v>0.5</v>
      </c>
      <c r="E473" s="193">
        <v>0.5</v>
      </c>
      <c r="F473" s="195"/>
      <c r="G473" s="193"/>
      <c r="H473" s="195"/>
      <c r="I473" s="193"/>
      <c r="J473" s="195"/>
      <c r="K473" s="194"/>
    </row>
    <row r="474" spans="1:11" ht="15" customHeight="1" x14ac:dyDescent="0.2">
      <c r="A474" s="251"/>
      <c r="B474" s="173" t="s">
        <v>94</v>
      </c>
      <c r="C474" s="199"/>
      <c r="D474" s="195">
        <v>2.4</v>
      </c>
      <c r="E474" s="193">
        <v>2.4</v>
      </c>
      <c r="F474" s="195"/>
      <c r="G474" s="193"/>
      <c r="H474" s="195"/>
      <c r="I474" s="193"/>
      <c r="J474" s="195"/>
      <c r="K474" s="194"/>
    </row>
    <row r="475" spans="1:11" ht="23.25" customHeight="1" x14ac:dyDescent="0.2">
      <c r="A475" s="251"/>
      <c r="B475" s="173" t="s">
        <v>52</v>
      </c>
      <c r="C475" s="199"/>
      <c r="D475" s="195"/>
      <c r="E475" s="193">
        <v>153</v>
      </c>
      <c r="F475" s="195"/>
      <c r="G475" s="193"/>
      <c r="H475" s="195"/>
      <c r="I475" s="193"/>
      <c r="J475" s="195"/>
      <c r="K475" s="194"/>
    </row>
    <row r="476" spans="1:11" ht="15" customHeight="1" x14ac:dyDescent="0.2">
      <c r="A476" s="251"/>
      <c r="B476" s="173" t="s">
        <v>95</v>
      </c>
      <c r="C476" s="199"/>
      <c r="D476" s="195"/>
      <c r="E476" s="193"/>
      <c r="F476" s="195"/>
      <c r="G476" s="193"/>
      <c r="H476" s="195"/>
      <c r="I476" s="193"/>
      <c r="J476" s="195"/>
      <c r="K476" s="194"/>
    </row>
    <row r="477" spans="1:11" ht="15" customHeight="1" x14ac:dyDescent="0.2">
      <c r="A477" s="251"/>
      <c r="B477" s="196" t="s">
        <v>73</v>
      </c>
      <c r="C477" s="199"/>
      <c r="D477" s="195">
        <v>5</v>
      </c>
      <c r="E477" s="193">
        <v>5</v>
      </c>
      <c r="F477" s="195"/>
      <c r="G477" s="193"/>
      <c r="H477" s="195"/>
      <c r="I477" s="193"/>
      <c r="J477" s="195"/>
      <c r="K477" s="194"/>
    </row>
    <row r="478" spans="1:11" ht="15" customHeight="1" x14ac:dyDescent="0.2">
      <c r="A478" s="251"/>
      <c r="B478" s="173" t="s">
        <v>54</v>
      </c>
      <c r="C478" s="199"/>
      <c r="D478" s="195">
        <v>1.3</v>
      </c>
      <c r="E478" s="193">
        <v>1.3</v>
      </c>
      <c r="F478" s="195"/>
      <c r="G478" s="193"/>
      <c r="H478" s="195"/>
      <c r="I478" s="193"/>
      <c r="J478" s="195"/>
      <c r="K478" s="194"/>
    </row>
    <row r="479" spans="1:11" ht="15" customHeight="1" x14ac:dyDescent="0.2">
      <c r="A479" s="251"/>
      <c r="B479" s="173" t="s">
        <v>67</v>
      </c>
      <c r="C479" s="199"/>
      <c r="D479" s="195">
        <v>15</v>
      </c>
      <c r="E479" s="193">
        <v>15</v>
      </c>
      <c r="F479" s="195"/>
      <c r="G479" s="193"/>
      <c r="H479" s="195"/>
      <c r="I479" s="193"/>
      <c r="J479" s="195"/>
      <c r="K479" s="194"/>
    </row>
    <row r="480" spans="1:11" ht="15" customHeight="1" x14ac:dyDescent="0.2">
      <c r="A480" s="251"/>
      <c r="B480" s="173" t="s">
        <v>96</v>
      </c>
      <c r="C480" s="199"/>
      <c r="D480" s="195"/>
      <c r="E480" s="193">
        <v>20</v>
      </c>
      <c r="F480" s="195"/>
      <c r="G480" s="193"/>
      <c r="H480" s="195"/>
      <c r="I480" s="193"/>
      <c r="J480" s="195"/>
      <c r="K480" s="194"/>
    </row>
    <row r="481" spans="1:22" ht="23.25" customHeight="1" x14ac:dyDescent="0.2">
      <c r="A481" s="251" t="s">
        <v>79</v>
      </c>
      <c r="B481" s="173"/>
      <c r="C481" s="201" t="s">
        <v>346</v>
      </c>
      <c r="D481" s="220"/>
      <c r="E481" s="221"/>
      <c r="F481" s="195">
        <v>9.7500000000000003E-2</v>
      </c>
      <c r="G481" s="193">
        <v>2.0000000000000004E-2</v>
      </c>
      <c r="H481" s="195">
        <v>5.1681109445277373</v>
      </c>
      <c r="I481" s="193">
        <v>21.784932533733134</v>
      </c>
      <c r="J481" s="195">
        <v>2.02</v>
      </c>
      <c r="K481" s="194" t="s">
        <v>215</v>
      </c>
    </row>
    <row r="482" spans="1:22" ht="15" customHeight="1" x14ac:dyDescent="0.2">
      <c r="A482" s="251"/>
      <c r="B482" s="173" t="s">
        <v>275</v>
      </c>
      <c r="C482" s="201"/>
      <c r="D482" s="200">
        <v>0.8</v>
      </c>
      <c r="E482" s="199">
        <v>0.8</v>
      </c>
      <c r="F482" s="195"/>
      <c r="G482" s="193"/>
      <c r="H482" s="195"/>
      <c r="I482" s="193"/>
      <c r="J482" s="195"/>
      <c r="K482" s="194"/>
    </row>
    <row r="483" spans="1:22" ht="15" customHeight="1" x14ac:dyDescent="0.2">
      <c r="A483" s="251"/>
      <c r="B483" s="173" t="s">
        <v>29</v>
      </c>
      <c r="C483" s="201"/>
      <c r="D483" s="200">
        <v>5</v>
      </c>
      <c r="E483" s="199">
        <v>5</v>
      </c>
      <c r="F483" s="195"/>
      <c r="G483" s="193"/>
      <c r="H483" s="195"/>
      <c r="I483" s="193"/>
      <c r="J483" s="195"/>
      <c r="K483" s="194"/>
    </row>
    <row r="484" spans="1:22" ht="15" customHeight="1" x14ac:dyDescent="0.2">
      <c r="A484" s="251"/>
      <c r="B484" s="173" t="s">
        <v>81</v>
      </c>
      <c r="C484" s="201"/>
      <c r="D484" s="200">
        <v>5.55</v>
      </c>
      <c r="E484" s="199">
        <v>5</v>
      </c>
      <c r="F484" s="195"/>
      <c r="G484" s="193"/>
      <c r="H484" s="195"/>
      <c r="I484" s="193"/>
      <c r="J484" s="195"/>
      <c r="K484" s="194"/>
    </row>
    <row r="485" spans="1:22" ht="15" customHeight="1" x14ac:dyDescent="0.2">
      <c r="A485" s="251"/>
      <c r="B485" s="173" t="s">
        <v>28</v>
      </c>
      <c r="C485" s="201"/>
      <c r="D485" s="220">
        <v>150</v>
      </c>
      <c r="E485" s="221">
        <v>150</v>
      </c>
      <c r="F485" s="195"/>
      <c r="G485" s="193"/>
      <c r="H485" s="195"/>
      <c r="I485" s="193"/>
      <c r="J485" s="195"/>
      <c r="K485" s="194"/>
    </row>
    <row r="486" spans="1:22" s="533" customFormat="1" ht="30.75" thickBot="1" x14ac:dyDescent="0.3">
      <c r="A486" s="442" t="s">
        <v>212</v>
      </c>
      <c r="B486" s="375"/>
      <c r="C486" s="378">
        <v>20</v>
      </c>
      <c r="D486" s="432">
        <v>20</v>
      </c>
      <c r="E486" s="433">
        <v>20</v>
      </c>
      <c r="F486" s="379">
        <v>1.52</v>
      </c>
      <c r="G486" s="380">
        <v>0.16000000000000003</v>
      </c>
      <c r="H486" s="379">
        <v>9.8400000000000016</v>
      </c>
      <c r="I486" s="380">
        <v>47.000000000000007</v>
      </c>
      <c r="J486" s="379"/>
      <c r="K486" s="374" t="s">
        <v>220</v>
      </c>
      <c r="L486" s="370"/>
      <c r="M486" s="370"/>
      <c r="N486" s="437"/>
      <c r="O486" s="372"/>
      <c r="P486" s="372"/>
      <c r="Q486" s="372"/>
      <c r="R486" s="372"/>
      <c r="S486" s="372"/>
      <c r="T486" s="372"/>
      <c r="U486" s="377"/>
      <c r="V486" s="375"/>
    </row>
    <row r="487" spans="1:22" ht="15.75" customHeight="1" thickBot="1" x14ac:dyDescent="0.25">
      <c r="A487" s="536" t="s">
        <v>39</v>
      </c>
      <c r="B487" s="239"/>
      <c r="C487" s="311">
        <v>480</v>
      </c>
      <c r="D487" s="271"/>
      <c r="E487" s="312"/>
      <c r="F487" s="295">
        <f>F460+F462+F481+F486</f>
        <v>21.662985714285714</v>
      </c>
      <c r="G487" s="240">
        <f t="shared" ref="G487:J487" si="12">G460+G462+G481+G486</f>
        <v>20.956342857142857</v>
      </c>
      <c r="H487" s="295">
        <f t="shared" si="12"/>
        <v>41.702225230242028</v>
      </c>
      <c r="I487" s="240">
        <f t="shared" si="12"/>
        <v>434.99778967659029</v>
      </c>
      <c r="J487" s="295">
        <f t="shared" si="12"/>
        <v>8.42</v>
      </c>
      <c r="K487" s="208"/>
    </row>
    <row r="488" spans="1:22" ht="15.75" customHeight="1" thickBot="1" x14ac:dyDescent="0.25">
      <c r="A488" s="536" t="s">
        <v>63</v>
      </c>
      <c r="B488" s="313"/>
      <c r="C488" s="270">
        <f>C421+C425+C458+C487</f>
        <v>1605</v>
      </c>
      <c r="D488" s="270"/>
      <c r="E488" s="270"/>
      <c r="F488" s="240">
        <f>F421+F425+F458+F487</f>
        <v>49.020785714285708</v>
      </c>
      <c r="G488" s="240">
        <f>G421+G425+G458+G487</f>
        <v>50.817542857142854</v>
      </c>
      <c r="H488" s="240">
        <f>H421+H425+H458+H487</f>
        <v>172.97542523024202</v>
      </c>
      <c r="I488" s="240">
        <f>I421+I425+I458+I487</f>
        <v>1336.9611230099235</v>
      </c>
      <c r="J488" s="240">
        <f>J421+J425+J458+J487</f>
        <v>23.880000000000003</v>
      </c>
      <c r="K488" s="208"/>
    </row>
    <row r="489" spans="1:22" ht="15.75" customHeight="1" x14ac:dyDescent="0.2">
      <c r="A489" s="314"/>
      <c r="B489" s="314"/>
      <c r="C489" s="315"/>
      <c r="D489" s="315"/>
      <c r="E489" s="315"/>
      <c r="F489" s="315"/>
      <c r="G489" s="316"/>
      <c r="H489" s="316"/>
      <c r="I489" s="316"/>
      <c r="J489" s="316"/>
      <c r="K489" s="168"/>
    </row>
    <row r="490" spans="1:22" ht="15.75" customHeight="1" x14ac:dyDescent="0.2">
      <c r="A490" s="314"/>
      <c r="B490" s="314"/>
      <c r="C490" s="316"/>
      <c r="D490" s="316"/>
      <c r="E490" s="316" t="s">
        <v>339</v>
      </c>
      <c r="F490" s="316"/>
      <c r="G490" s="316"/>
      <c r="H490" s="316"/>
      <c r="I490" s="316"/>
      <c r="J490" s="316"/>
      <c r="K490" s="173"/>
    </row>
    <row r="491" spans="1:22" ht="15" customHeight="1" thickBot="1" x14ac:dyDescent="0.25">
      <c r="A491" s="163" t="s">
        <v>320</v>
      </c>
      <c r="B491" s="163"/>
      <c r="C491" s="452"/>
      <c r="D491" s="452"/>
      <c r="E491" s="452"/>
      <c r="F491" s="452"/>
      <c r="G491" s="272"/>
      <c r="H491" s="272"/>
      <c r="I491" s="272"/>
      <c r="J491" s="272"/>
      <c r="K491" s="173"/>
    </row>
    <row r="492" spans="1:22" ht="21.75" customHeight="1" x14ac:dyDescent="0.2">
      <c r="A492" s="529" t="s">
        <v>5</v>
      </c>
      <c r="B492" s="168"/>
      <c r="C492" s="169" t="s">
        <v>6</v>
      </c>
      <c r="D492" s="276" t="s">
        <v>7</v>
      </c>
      <c r="E492" s="211" t="s">
        <v>7</v>
      </c>
      <c r="F492" s="660" t="s">
        <v>8</v>
      </c>
      <c r="G492" s="661"/>
      <c r="H492" s="662"/>
      <c r="I492" s="249" t="s">
        <v>9</v>
      </c>
      <c r="J492" s="172" t="s">
        <v>10</v>
      </c>
      <c r="K492" s="169" t="s">
        <v>65</v>
      </c>
    </row>
    <row r="493" spans="1:22" ht="15" customHeight="1" thickBot="1" x14ac:dyDescent="0.25">
      <c r="A493" s="251" t="s">
        <v>12</v>
      </c>
      <c r="B493" s="173"/>
      <c r="C493" s="174" t="s">
        <v>13</v>
      </c>
      <c r="D493" s="200" t="s">
        <v>14</v>
      </c>
      <c r="E493" s="199" t="s">
        <v>14</v>
      </c>
      <c r="F493" s="177"/>
      <c r="G493" s="178"/>
      <c r="H493" s="178"/>
      <c r="I493" s="179" t="s">
        <v>133</v>
      </c>
      <c r="J493" s="180"/>
      <c r="K493" s="174" t="s">
        <v>66</v>
      </c>
    </row>
    <row r="494" spans="1:22" ht="15" customHeight="1" thickBot="1" x14ac:dyDescent="0.25">
      <c r="A494" s="530"/>
      <c r="B494" s="181"/>
      <c r="C494" s="176"/>
      <c r="D494" s="317" t="s">
        <v>16</v>
      </c>
      <c r="E494" s="227" t="s">
        <v>17</v>
      </c>
      <c r="F494" s="183" t="s">
        <v>18</v>
      </c>
      <c r="G494" s="183" t="s">
        <v>19</v>
      </c>
      <c r="H494" s="184" t="s">
        <v>20</v>
      </c>
      <c r="I494" s="183" t="s">
        <v>21</v>
      </c>
      <c r="J494" s="185" t="s">
        <v>22</v>
      </c>
      <c r="K494" s="176"/>
    </row>
    <row r="495" spans="1:22" ht="15" customHeight="1" x14ac:dyDescent="0.2">
      <c r="A495" s="251"/>
      <c r="B495" s="163" t="s">
        <v>23</v>
      </c>
      <c r="C495" s="174"/>
      <c r="D495" s="200"/>
      <c r="E495" s="277"/>
      <c r="F495" s="180"/>
      <c r="G495" s="189"/>
      <c r="H495" s="180"/>
      <c r="I495" s="189"/>
      <c r="J495" s="214"/>
      <c r="K495" s="194"/>
    </row>
    <row r="496" spans="1:22" ht="28.5" customHeight="1" x14ac:dyDescent="0.2">
      <c r="A496" s="385" t="s">
        <v>347</v>
      </c>
      <c r="B496" s="173"/>
      <c r="C496" s="174" t="s">
        <v>411</v>
      </c>
      <c r="D496" s="274"/>
      <c r="E496" s="174"/>
      <c r="F496" s="195">
        <v>3.9365999999999999</v>
      </c>
      <c r="G496" s="193">
        <v>7.5731999999999999</v>
      </c>
      <c r="H496" s="195">
        <v>22.398800000000001</v>
      </c>
      <c r="I496" s="193">
        <v>173.40000000000003</v>
      </c>
      <c r="J496" s="195">
        <v>0</v>
      </c>
      <c r="K496" s="194" t="s">
        <v>207</v>
      </c>
    </row>
    <row r="497" spans="1:11" ht="15" customHeight="1" x14ac:dyDescent="0.2">
      <c r="A497" s="251"/>
      <c r="B497" s="173" t="s">
        <v>196</v>
      </c>
      <c r="C497" s="174"/>
      <c r="D497" s="274">
        <v>17.7</v>
      </c>
      <c r="E497" s="174">
        <v>17.7</v>
      </c>
      <c r="F497" s="195"/>
      <c r="G497" s="193"/>
      <c r="H497" s="195"/>
      <c r="I497" s="193"/>
      <c r="J497" s="195"/>
      <c r="K497" s="194"/>
    </row>
    <row r="498" spans="1:11" ht="15" customHeight="1" x14ac:dyDescent="0.2">
      <c r="A498" s="251"/>
      <c r="B498" s="173" t="s">
        <v>27</v>
      </c>
      <c r="C498" s="174"/>
      <c r="D498" s="274">
        <v>70</v>
      </c>
      <c r="E498" s="174">
        <v>70</v>
      </c>
      <c r="F498" s="195"/>
      <c r="G498" s="193"/>
      <c r="H498" s="195"/>
      <c r="I498" s="193"/>
      <c r="J498" s="195"/>
      <c r="K498" s="194"/>
    </row>
    <row r="499" spans="1:11" ht="15" customHeight="1" x14ac:dyDescent="0.2">
      <c r="A499" s="251"/>
      <c r="B499" s="173" t="s">
        <v>28</v>
      </c>
      <c r="C499" s="174"/>
      <c r="D499" s="274">
        <v>53</v>
      </c>
      <c r="E499" s="174">
        <v>53</v>
      </c>
      <c r="F499" s="195"/>
      <c r="G499" s="193"/>
      <c r="H499" s="195"/>
      <c r="I499" s="193"/>
      <c r="J499" s="195"/>
      <c r="K499" s="194"/>
    </row>
    <row r="500" spans="1:11" ht="15" customHeight="1" x14ac:dyDescent="0.2">
      <c r="A500" s="251"/>
      <c r="B500" s="173" t="s">
        <v>29</v>
      </c>
      <c r="C500" s="174"/>
      <c r="D500" s="274">
        <v>2</v>
      </c>
      <c r="E500" s="174">
        <v>2</v>
      </c>
      <c r="F500" s="195"/>
      <c r="G500" s="193"/>
      <c r="H500" s="195"/>
      <c r="I500" s="193"/>
      <c r="J500" s="195"/>
      <c r="K500" s="194"/>
    </row>
    <row r="501" spans="1:11" ht="15" customHeight="1" x14ac:dyDescent="0.2">
      <c r="A501" s="251"/>
      <c r="B501" s="173" t="s">
        <v>238</v>
      </c>
      <c r="C501" s="174"/>
      <c r="D501" s="274">
        <v>0.4</v>
      </c>
      <c r="E501" s="174">
        <v>0.4</v>
      </c>
      <c r="F501" s="195"/>
      <c r="G501" s="193"/>
      <c r="H501" s="195"/>
      <c r="I501" s="193"/>
      <c r="J501" s="195"/>
      <c r="K501" s="194"/>
    </row>
    <row r="502" spans="1:11" ht="15" customHeight="1" x14ac:dyDescent="0.2">
      <c r="A502" s="251"/>
      <c r="B502" s="173" t="s">
        <v>31</v>
      </c>
      <c r="C502" s="174"/>
      <c r="D502" s="274">
        <v>4</v>
      </c>
      <c r="E502" s="174">
        <v>4</v>
      </c>
      <c r="F502" s="195"/>
      <c r="G502" s="193"/>
      <c r="H502" s="195"/>
      <c r="I502" s="193"/>
      <c r="J502" s="195"/>
      <c r="K502" s="194"/>
    </row>
    <row r="503" spans="1:11" ht="15" customHeight="1" x14ac:dyDescent="0.2">
      <c r="A503" s="237" t="s">
        <v>85</v>
      </c>
      <c r="B503" s="238"/>
      <c r="C503" s="233" t="s">
        <v>412</v>
      </c>
      <c r="D503" s="278"/>
      <c r="E503" s="279"/>
      <c r="F503" s="234">
        <v>1.2919999999999998</v>
      </c>
      <c r="G503" s="235">
        <v>1.1475</v>
      </c>
      <c r="H503" s="234">
        <v>1.7884999999999995</v>
      </c>
      <c r="I503" s="235">
        <v>21.849999999999998</v>
      </c>
      <c r="J503" s="234">
        <v>1.1299999999999999</v>
      </c>
      <c r="K503" s="194" t="s">
        <v>216</v>
      </c>
    </row>
    <row r="504" spans="1:11" ht="15" customHeight="1" x14ac:dyDescent="0.2">
      <c r="A504" s="237"/>
      <c r="B504" s="173" t="s">
        <v>275</v>
      </c>
      <c r="C504" s="231"/>
      <c r="D504" s="232">
        <v>0.45</v>
      </c>
      <c r="E504" s="233">
        <v>0.45</v>
      </c>
      <c r="F504" s="234"/>
      <c r="G504" s="235"/>
      <c r="H504" s="234"/>
      <c r="I504" s="235"/>
      <c r="J504" s="234"/>
      <c r="K504" s="194"/>
    </row>
    <row r="505" spans="1:11" ht="15" customHeight="1" x14ac:dyDescent="0.2">
      <c r="A505" s="237"/>
      <c r="B505" s="238" t="s">
        <v>29</v>
      </c>
      <c r="C505" s="231"/>
      <c r="D505" s="232">
        <v>6</v>
      </c>
      <c r="E505" s="233">
        <v>6</v>
      </c>
      <c r="F505" s="234"/>
      <c r="G505" s="235"/>
      <c r="H505" s="234"/>
      <c r="I505" s="235"/>
      <c r="J505" s="234"/>
      <c r="K505" s="194"/>
    </row>
    <row r="506" spans="1:11" ht="15" customHeight="1" x14ac:dyDescent="0.2">
      <c r="A506" s="237"/>
      <c r="B506" s="238" t="s">
        <v>27</v>
      </c>
      <c r="C506" s="231"/>
      <c r="D506" s="232">
        <v>82</v>
      </c>
      <c r="E506" s="233">
        <v>80</v>
      </c>
      <c r="F506" s="234"/>
      <c r="G506" s="235"/>
      <c r="H506" s="234"/>
      <c r="I506" s="235"/>
      <c r="J506" s="234"/>
      <c r="K506" s="194"/>
    </row>
    <row r="507" spans="1:11" ht="15" customHeight="1" x14ac:dyDescent="0.2">
      <c r="A507" s="237"/>
      <c r="B507" s="238" t="s">
        <v>28</v>
      </c>
      <c r="C507" s="231"/>
      <c r="D507" s="232">
        <v>90</v>
      </c>
      <c r="E507" s="233">
        <v>90</v>
      </c>
      <c r="F507" s="234"/>
      <c r="G507" s="235"/>
      <c r="H507" s="234"/>
      <c r="I507" s="235"/>
      <c r="J507" s="234"/>
      <c r="K507" s="194"/>
    </row>
    <row r="508" spans="1:11" ht="25.5" customHeight="1" x14ac:dyDescent="0.2">
      <c r="A508" s="251" t="s">
        <v>35</v>
      </c>
      <c r="B508" s="173"/>
      <c r="C508" s="201" t="s">
        <v>135</v>
      </c>
      <c r="D508" s="202"/>
      <c r="E508" s="197"/>
      <c r="F508" s="192">
        <v>1.915</v>
      </c>
      <c r="G508" s="193">
        <v>4.3549999999999995</v>
      </c>
      <c r="H508" s="195">
        <v>12.920000000000002</v>
      </c>
      <c r="I508" s="193">
        <v>98.500000000000014</v>
      </c>
      <c r="J508" s="200"/>
      <c r="K508" s="194" t="s">
        <v>37</v>
      </c>
    </row>
    <row r="509" spans="1:11" ht="15" customHeight="1" x14ac:dyDescent="0.2">
      <c r="A509" s="251"/>
      <c r="B509" s="173" t="s">
        <v>38</v>
      </c>
      <c r="C509" s="174"/>
      <c r="D509" s="198">
        <v>25</v>
      </c>
      <c r="E509" s="199">
        <v>25</v>
      </c>
      <c r="F509" s="198"/>
      <c r="G509" s="199"/>
      <c r="H509" s="200"/>
      <c r="I509" s="199"/>
      <c r="J509" s="200"/>
      <c r="K509" s="194"/>
    </row>
    <row r="510" spans="1:11" ht="15" customHeight="1" thickBot="1" x14ac:dyDescent="0.25">
      <c r="A510" s="251"/>
      <c r="B510" s="173" t="s">
        <v>31</v>
      </c>
      <c r="C510" s="174"/>
      <c r="D510" s="198">
        <v>5</v>
      </c>
      <c r="E510" s="199">
        <v>5</v>
      </c>
      <c r="F510" s="198" t="s">
        <v>3</v>
      </c>
      <c r="G510" s="203"/>
      <c r="H510" s="200"/>
      <c r="I510" s="203"/>
      <c r="J510" s="200"/>
      <c r="K510" s="194"/>
    </row>
    <row r="511" spans="1:11" ht="15" customHeight="1" thickBot="1" x14ac:dyDescent="0.25">
      <c r="A511" s="531" t="s">
        <v>39</v>
      </c>
      <c r="B511" s="204"/>
      <c r="C511" s="205">
        <v>350</v>
      </c>
      <c r="D511" s="226"/>
      <c r="E511" s="227"/>
      <c r="F511" s="228">
        <f>F496+F503+F508</f>
        <v>7.1436000000000002</v>
      </c>
      <c r="G511" s="207">
        <f>G496+G503+G508</f>
        <v>13.075700000000001</v>
      </c>
      <c r="H511" s="228">
        <f>H496+H503+H508</f>
        <v>37.107300000000002</v>
      </c>
      <c r="I511" s="207">
        <f>I496+I503+I508</f>
        <v>293.75000000000006</v>
      </c>
      <c r="J511" s="228">
        <f>J496+J503+J508</f>
        <v>1.1299999999999999</v>
      </c>
      <c r="K511" s="208"/>
    </row>
    <row r="512" spans="1:11" ht="15" customHeight="1" x14ac:dyDescent="0.2">
      <c r="A512" s="529"/>
      <c r="B512" s="186" t="s">
        <v>40</v>
      </c>
      <c r="C512" s="258"/>
      <c r="D512" s="276"/>
      <c r="E512" s="211"/>
      <c r="F512" s="508"/>
      <c r="G512" s="171"/>
      <c r="H512" s="508"/>
      <c r="I512" s="171"/>
      <c r="J512" s="508"/>
      <c r="K512" s="187"/>
    </row>
    <row r="513" spans="1:11" ht="18" customHeight="1" x14ac:dyDescent="0.25">
      <c r="A513" s="540" t="s">
        <v>55</v>
      </c>
      <c r="B513" s="370"/>
      <c r="C513" s="371">
        <v>100</v>
      </c>
      <c r="D513" s="437">
        <v>100</v>
      </c>
      <c r="E513" s="371">
        <v>100</v>
      </c>
      <c r="F513" s="438">
        <v>1.5</v>
      </c>
      <c r="G513" s="373">
        <v>0.5</v>
      </c>
      <c r="H513" s="372">
        <v>21</v>
      </c>
      <c r="I513" s="373">
        <v>96</v>
      </c>
      <c r="J513" s="372">
        <v>10</v>
      </c>
      <c r="K513" s="593" t="s">
        <v>554</v>
      </c>
    </row>
    <row r="514" spans="1:11" ht="18" customHeight="1" thickBot="1" x14ac:dyDescent="0.3">
      <c r="A514" s="540" t="s">
        <v>559</v>
      </c>
      <c r="B514" s="439"/>
      <c r="C514" s="373"/>
      <c r="D514" s="440"/>
      <c r="E514" s="441"/>
      <c r="F514" s="438"/>
      <c r="G514" s="373"/>
      <c r="H514" s="372"/>
      <c r="I514" s="373"/>
      <c r="J514" s="377"/>
      <c r="K514" s="593"/>
    </row>
    <row r="515" spans="1:11" ht="15" customHeight="1" thickBot="1" x14ac:dyDescent="0.3">
      <c r="A515" s="583" t="s">
        <v>39</v>
      </c>
      <c r="B515" s="639"/>
      <c r="C515" s="640">
        <v>100</v>
      </c>
      <c r="D515" s="641"/>
      <c r="E515" s="642"/>
      <c r="F515" s="643">
        <f>F513</f>
        <v>1.5</v>
      </c>
      <c r="G515" s="644">
        <f>G513</f>
        <v>0.5</v>
      </c>
      <c r="H515" s="643">
        <f>H513</f>
        <v>21</v>
      </c>
      <c r="I515" s="644">
        <f>I513</f>
        <v>96</v>
      </c>
      <c r="J515" s="643">
        <f>J513</f>
        <v>10</v>
      </c>
      <c r="K515" s="645"/>
    </row>
    <row r="516" spans="1:11" ht="15" customHeight="1" x14ac:dyDescent="0.2">
      <c r="A516" s="529"/>
      <c r="B516" s="186" t="s">
        <v>42</v>
      </c>
      <c r="C516" s="258"/>
      <c r="D516" s="309"/>
      <c r="E516" s="213"/>
      <c r="F516" s="508"/>
      <c r="G516" s="171"/>
      <c r="H516" s="508"/>
      <c r="I516" s="171"/>
      <c r="J516" s="214"/>
      <c r="K516" s="318"/>
    </row>
    <row r="517" spans="1:11" s="533" customFormat="1" ht="16.5" customHeight="1" x14ac:dyDescent="0.25">
      <c r="A517" s="646" t="s">
        <v>548</v>
      </c>
      <c r="B517" s="647"/>
      <c r="C517" s="648">
        <v>40</v>
      </c>
      <c r="D517" s="649"/>
      <c r="E517" s="650"/>
      <c r="F517" s="649">
        <v>0.44</v>
      </c>
      <c r="G517" s="650">
        <v>0.08</v>
      </c>
      <c r="H517" s="649">
        <v>1.52</v>
      </c>
      <c r="I517" s="650">
        <v>8.8000000000000007</v>
      </c>
      <c r="J517" s="649">
        <v>6.9999999999999991</v>
      </c>
      <c r="K517" s="650" t="s">
        <v>552</v>
      </c>
    </row>
    <row r="518" spans="1:11" s="533" customFormat="1" ht="15.75" customHeight="1" x14ac:dyDescent="0.25">
      <c r="A518" s="646"/>
      <c r="B518" s="647" t="s">
        <v>550</v>
      </c>
      <c r="C518" s="648"/>
      <c r="D518" s="649">
        <v>40.799999999999997</v>
      </c>
      <c r="E518" s="650">
        <v>40</v>
      </c>
      <c r="F518" s="649"/>
      <c r="G518" s="650"/>
      <c r="H518" s="649"/>
      <c r="I518" s="650"/>
      <c r="J518" s="649"/>
      <c r="K518" s="650"/>
    </row>
    <row r="519" spans="1:11" ht="43.5" customHeight="1" x14ac:dyDescent="0.2">
      <c r="A519" s="385" t="s">
        <v>532</v>
      </c>
      <c r="B519" s="173"/>
      <c r="C519" s="201" t="s">
        <v>392</v>
      </c>
      <c r="D519" s="200"/>
      <c r="E519" s="199"/>
      <c r="F519" s="195">
        <v>2.7755000000000001</v>
      </c>
      <c r="G519" s="193">
        <v>5.2774999999999999</v>
      </c>
      <c r="H519" s="195">
        <v>8.6259999999999977</v>
      </c>
      <c r="I519" s="193">
        <v>99.019999999999982</v>
      </c>
      <c r="J519" s="200">
        <v>8</v>
      </c>
      <c r="K519" s="194" t="s">
        <v>480</v>
      </c>
    </row>
    <row r="520" spans="1:11" ht="18.75" customHeight="1" x14ac:dyDescent="0.2">
      <c r="A520" s="385"/>
      <c r="B520" s="173" t="s">
        <v>237</v>
      </c>
      <c r="C520" s="201"/>
      <c r="D520" s="200">
        <v>15</v>
      </c>
      <c r="E520" s="199">
        <v>12</v>
      </c>
      <c r="F520" s="195"/>
      <c r="G520" s="193"/>
      <c r="H520" s="195"/>
      <c r="I520" s="193"/>
      <c r="J520" s="200"/>
      <c r="K520" s="194"/>
    </row>
    <row r="521" spans="1:11" ht="18" customHeight="1" x14ac:dyDescent="0.2">
      <c r="A521" s="385"/>
      <c r="B521" s="173" t="s">
        <v>144</v>
      </c>
      <c r="C521" s="201"/>
      <c r="D521" s="200">
        <v>59.85</v>
      </c>
      <c r="E521" s="199">
        <v>45</v>
      </c>
      <c r="F521" s="200"/>
      <c r="G521" s="199"/>
      <c r="H521" s="200"/>
      <c r="I521" s="199"/>
      <c r="J521" s="200"/>
      <c r="K521" s="194"/>
    </row>
    <row r="522" spans="1:11" ht="15" customHeight="1" x14ac:dyDescent="0.2">
      <c r="A522" s="251"/>
      <c r="B522" s="173" t="s">
        <v>86</v>
      </c>
      <c r="C522" s="201"/>
      <c r="D522" s="200">
        <v>7.5</v>
      </c>
      <c r="E522" s="199">
        <v>6</v>
      </c>
      <c r="F522" s="195"/>
      <c r="G522" s="193"/>
      <c r="H522" s="195"/>
      <c r="I522" s="193"/>
      <c r="J522" s="195"/>
      <c r="K522" s="194"/>
    </row>
    <row r="523" spans="1:11" ht="15" customHeight="1" x14ac:dyDescent="0.2">
      <c r="A523" s="251"/>
      <c r="B523" s="173" t="s">
        <v>43</v>
      </c>
      <c r="C523" s="201"/>
      <c r="D523" s="200">
        <v>7.2</v>
      </c>
      <c r="E523" s="199">
        <v>6</v>
      </c>
      <c r="F523" s="195"/>
      <c r="G523" s="193"/>
      <c r="H523" s="195"/>
      <c r="I523" s="193"/>
      <c r="J523" s="195"/>
      <c r="K523" s="194"/>
    </row>
    <row r="524" spans="1:11" ht="15" customHeight="1" x14ac:dyDescent="0.2">
      <c r="A524" s="251"/>
      <c r="B524" s="173" t="s">
        <v>116</v>
      </c>
      <c r="C524" s="201"/>
      <c r="D524" s="200">
        <v>16.38</v>
      </c>
      <c r="E524" s="199">
        <v>9</v>
      </c>
      <c r="F524" s="195"/>
      <c r="G524" s="193"/>
      <c r="H524" s="195"/>
      <c r="I524" s="193"/>
      <c r="J524" s="195"/>
      <c r="K524" s="194"/>
    </row>
    <row r="525" spans="1:11" ht="15" customHeight="1" x14ac:dyDescent="0.2">
      <c r="A525" s="251"/>
      <c r="B525" s="173" t="s">
        <v>140</v>
      </c>
      <c r="C525" s="201"/>
      <c r="D525" s="200">
        <v>3</v>
      </c>
      <c r="E525" s="199">
        <v>3</v>
      </c>
      <c r="F525" s="195"/>
      <c r="G525" s="193"/>
      <c r="H525" s="195"/>
      <c r="I525" s="193"/>
      <c r="J525" s="195"/>
      <c r="K525" s="194"/>
    </row>
    <row r="526" spans="1:11" ht="15" customHeight="1" x14ac:dyDescent="0.2">
      <c r="A526" s="251"/>
      <c r="B526" s="196" t="s">
        <v>147</v>
      </c>
      <c r="C526" s="201"/>
      <c r="D526" s="200">
        <v>105</v>
      </c>
      <c r="E526" s="199">
        <v>105</v>
      </c>
      <c r="F526" s="195"/>
      <c r="G526" s="193"/>
      <c r="H526" s="195"/>
      <c r="I526" s="193"/>
      <c r="J526" s="195"/>
      <c r="K526" s="194"/>
    </row>
    <row r="527" spans="1:11" ht="15" customHeight="1" x14ac:dyDescent="0.2">
      <c r="A527" s="251"/>
      <c r="B527" s="173" t="s">
        <v>280</v>
      </c>
      <c r="C527" s="201"/>
      <c r="D527" s="216" t="s">
        <v>481</v>
      </c>
      <c r="E527" s="199">
        <v>0.5</v>
      </c>
      <c r="F527" s="195"/>
      <c r="G527" s="193"/>
      <c r="H527" s="195"/>
      <c r="I527" s="193"/>
      <c r="J527" s="195"/>
      <c r="K527" s="194"/>
    </row>
    <row r="528" spans="1:11" ht="15" customHeight="1" x14ac:dyDescent="0.2">
      <c r="A528" s="251"/>
      <c r="B528" s="173" t="s">
        <v>288</v>
      </c>
      <c r="C528" s="201"/>
      <c r="D528" s="216" t="s">
        <v>482</v>
      </c>
      <c r="E528" s="199">
        <v>11.4</v>
      </c>
      <c r="F528" s="195"/>
      <c r="G528" s="193"/>
      <c r="H528" s="195"/>
      <c r="I528" s="193"/>
      <c r="J528" s="195"/>
      <c r="K528" s="194"/>
    </row>
    <row r="529" spans="1:11" ht="15" customHeight="1" x14ac:dyDescent="0.2">
      <c r="A529" s="251"/>
      <c r="B529" s="173" t="s">
        <v>291</v>
      </c>
      <c r="C529" s="201"/>
      <c r="D529" s="216" t="s">
        <v>483</v>
      </c>
      <c r="E529" s="199">
        <v>11.4</v>
      </c>
      <c r="F529" s="195"/>
      <c r="G529" s="193"/>
      <c r="H529" s="195"/>
      <c r="I529" s="193"/>
      <c r="J529" s="195"/>
      <c r="K529" s="194"/>
    </row>
    <row r="530" spans="1:11" ht="15" customHeight="1" x14ac:dyDescent="0.2">
      <c r="A530" s="251"/>
      <c r="B530" s="173" t="s">
        <v>43</v>
      </c>
      <c r="C530" s="201"/>
      <c r="D530" s="216" t="s">
        <v>484</v>
      </c>
      <c r="E530" s="199">
        <v>1</v>
      </c>
      <c r="F530" s="195"/>
      <c r="G530" s="193"/>
      <c r="H530" s="195"/>
      <c r="I530" s="193"/>
      <c r="J530" s="195"/>
      <c r="K530" s="194"/>
    </row>
    <row r="531" spans="1:11" ht="15" customHeight="1" x14ac:dyDescent="0.2">
      <c r="A531" s="251"/>
      <c r="B531" s="173" t="s">
        <v>479</v>
      </c>
      <c r="C531" s="201"/>
      <c r="D531" s="216" t="s">
        <v>485</v>
      </c>
      <c r="E531" s="199">
        <v>0.8</v>
      </c>
      <c r="F531" s="195"/>
      <c r="G531" s="193"/>
      <c r="H531" s="195"/>
      <c r="I531" s="193"/>
      <c r="J531" s="195"/>
      <c r="K531" s="194"/>
    </row>
    <row r="532" spans="1:11" ht="15" customHeight="1" x14ac:dyDescent="0.2">
      <c r="A532" s="251"/>
      <c r="B532" s="173" t="s">
        <v>147</v>
      </c>
      <c r="C532" s="201"/>
      <c r="D532" s="216" t="s">
        <v>322</v>
      </c>
      <c r="E532" s="199">
        <v>1</v>
      </c>
      <c r="F532" s="195"/>
      <c r="G532" s="193"/>
      <c r="H532" s="195"/>
      <c r="I532" s="193"/>
      <c r="J532" s="195"/>
      <c r="K532" s="194"/>
    </row>
    <row r="533" spans="1:11" ht="15" customHeight="1" x14ac:dyDescent="0.2">
      <c r="A533" s="251"/>
      <c r="B533" s="173" t="s">
        <v>280</v>
      </c>
      <c r="C533" s="201"/>
      <c r="D533" s="216" t="s">
        <v>486</v>
      </c>
      <c r="E533" s="199">
        <v>0.1</v>
      </c>
      <c r="F533" s="195"/>
      <c r="G533" s="193"/>
      <c r="H533" s="195"/>
      <c r="I533" s="193"/>
      <c r="J533" s="195"/>
      <c r="K533" s="194"/>
    </row>
    <row r="534" spans="1:11" ht="15" customHeight="1" x14ac:dyDescent="0.2">
      <c r="A534" s="251"/>
      <c r="B534" s="598" t="s">
        <v>52</v>
      </c>
      <c r="C534" s="201"/>
      <c r="D534" s="216"/>
      <c r="E534" s="199">
        <v>14.3</v>
      </c>
      <c r="F534" s="195"/>
      <c r="G534" s="193"/>
      <c r="H534" s="195"/>
      <c r="I534" s="193"/>
      <c r="J534" s="195"/>
      <c r="K534" s="194"/>
    </row>
    <row r="535" spans="1:11" ht="15" customHeight="1" x14ac:dyDescent="0.2">
      <c r="A535" s="251"/>
      <c r="B535" s="173" t="s">
        <v>194</v>
      </c>
      <c r="C535" s="201"/>
      <c r="D535" s="216"/>
      <c r="E535" s="199">
        <v>10</v>
      </c>
      <c r="F535" s="195"/>
      <c r="G535" s="193"/>
      <c r="H535" s="195"/>
      <c r="I535" s="193"/>
      <c r="J535" s="195"/>
      <c r="K535" s="194"/>
    </row>
    <row r="536" spans="1:11" ht="15" customHeight="1" x14ac:dyDescent="0.2">
      <c r="A536" s="251"/>
      <c r="B536" s="173" t="s">
        <v>89</v>
      </c>
      <c r="C536" s="201"/>
      <c r="D536" s="216" t="s">
        <v>317</v>
      </c>
      <c r="E536" s="199">
        <v>6</v>
      </c>
      <c r="F536" s="195"/>
      <c r="G536" s="193"/>
      <c r="H536" s="195"/>
      <c r="I536" s="193"/>
      <c r="J536" s="195"/>
      <c r="K536" s="194"/>
    </row>
    <row r="537" spans="1:11" s="546" customFormat="1" ht="44.25" customHeight="1" x14ac:dyDescent="0.25">
      <c r="A537" s="539" t="s">
        <v>425</v>
      </c>
      <c r="B537" s="358"/>
      <c r="C537" s="333">
        <v>150</v>
      </c>
      <c r="D537" s="267"/>
      <c r="E537" s="266"/>
      <c r="F537" s="267">
        <v>13.885714285714286</v>
      </c>
      <c r="G537" s="266">
        <v>15.505714285714287</v>
      </c>
      <c r="H537" s="267">
        <v>14.21142857142857</v>
      </c>
      <c r="I537" s="266">
        <v>252.85714285714283</v>
      </c>
      <c r="J537" s="267">
        <v>5.79</v>
      </c>
      <c r="K537" s="268" t="s">
        <v>426</v>
      </c>
    </row>
    <row r="538" spans="1:11" ht="13.5" customHeight="1" x14ac:dyDescent="0.2">
      <c r="A538" s="251"/>
      <c r="B538" s="173" t="s">
        <v>288</v>
      </c>
      <c r="C538" s="319"/>
      <c r="D538" s="195">
        <v>80.5</v>
      </c>
      <c r="E538" s="193">
        <v>76</v>
      </c>
      <c r="F538" s="195"/>
      <c r="G538" s="193"/>
      <c r="H538" s="195"/>
      <c r="I538" s="193"/>
      <c r="J538" s="195"/>
      <c r="K538" s="194"/>
    </row>
    <row r="539" spans="1:11" ht="13.5" customHeight="1" x14ac:dyDescent="0.2">
      <c r="A539" s="251"/>
      <c r="B539" s="173" t="s">
        <v>427</v>
      </c>
      <c r="C539" s="319"/>
      <c r="D539" s="195"/>
      <c r="E539" s="193">
        <v>33</v>
      </c>
      <c r="F539" s="195"/>
      <c r="G539" s="193"/>
      <c r="H539" s="195"/>
      <c r="I539" s="193"/>
      <c r="J539" s="195"/>
      <c r="K539" s="194"/>
    </row>
    <row r="540" spans="1:11" ht="13.5" customHeight="1" x14ac:dyDescent="0.2">
      <c r="A540" s="251"/>
      <c r="B540" s="173" t="s">
        <v>144</v>
      </c>
      <c r="C540" s="319"/>
      <c r="D540" s="195">
        <v>144.69999999999999</v>
      </c>
      <c r="E540" s="193">
        <v>108.8</v>
      </c>
      <c r="F540" s="195"/>
      <c r="G540" s="193"/>
      <c r="H540" s="195"/>
      <c r="I540" s="193"/>
      <c r="J540" s="195"/>
      <c r="K540" s="194"/>
    </row>
    <row r="541" spans="1:11" ht="13.5" customHeight="1" x14ac:dyDescent="0.2">
      <c r="A541" s="251"/>
      <c r="B541" s="173" t="s">
        <v>115</v>
      </c>
      <c r="C541" s="319"/>
      <c r="D541" s="195">
        <v>11.3</v>
      </c>
      <c r="E541" s="193">
        <v>9.4</v>
      </c>
      <c r="F541" s="195"/>
      <c r="G541" s="193"/>
      <c r="H541" s="195"/>
      <c r="I541" s="193"/>
      <c r="J541" s="195"/>
      <c r="K541" s="194"/>
    </row>
    <row r="542" spans="1:11" ht="13.5" customHeight="1" x14ac:dyDescent="0.2">
      <c r="A542" s="251"/>
      <c r="B542" s="173" t="s">
        <v>86</v>
      </c>
      <c r="C542" s="319"/>
      <c r="D542" s="195">
        <v>5.9</v>
      </c>
      <c r="E542" s="193">
        <v>4.7</v>
      </c>
      <c r="F542" s="195"/>
      <c r="G542" s="193"/>
      <c r="H542" s="195"/>
      <c r="I542" s="193"/>
      <c r="J542" s="195"/>
      <c r="K542" s="194"/>
    </row>
    <row r="543" spans="1:11" ht="13.5" customHeight="1" x14ac:dyDescent="0.2">
      <c r="A543" s="251"/>
      <c r="B543" s="173" t="s">
        <v>31</v>
      </c>
      <c r="C543" s="319"/>
      <c r="D543" s="195">
        <v>3.8</v>
      </c>
      <c r="E543" s="193">
        <v>3.8</v>
      </c>
      <c r="F543" s="195"/>
      <c r="G543" s="193"/>
      <c r="H543" s="195"/>
      <c r="I543" s="193"/>
      <c r="J543" s="195"/>
      <c r="K543" s="194"/>
    </row>
    <row r="544" spans="1:11" ht="13.5" customHeight="1" x14ac:dyDescent="0.2">
      <c r="A544" s="251"/>
      <c r="B544" s="173" t="s">
        <v>280</v>
      </c>
      <c r="C544" s="319"/>
      <c r="D544" s="195">
        <v>0.6</v>
      </c>
      <c r="E544" s="193">
        <v>0.6</v>
      </c>
      <c r="F544" s="195"/>
      <c r="G544" s="193"/>
      <c r="H544" s="195"/>
      <c r="I544" s="193"/>
      <c r="J544" s="195"/>
      <c r="K544" s="194"/>
    </row>
    <row r="545" spans="1:11" ht="13.5" customHeight="1" x14ac:dyDescent="0.2">
      <c r="A545" s="251"/>
      <c r="B545" s="173" t="s">
        <v>147</v>
      </c>
      <c r="C545" s="319"/>
      <c r="D545" s="195">
        <v>18.8</v>
      </c>
      <c r="E545" s="193">
        <v>18.8</v>
      </c>
      <c r="F545" s="195"/>
      <c r="G545" s="193"/>
      <c r="H545" s="195"/>
      <c r="I545" s="193"/>
      <c r="J545" s="195"/>
      <c r="K545" s="194"/>
    </row>
    <row r="546" spans="1:11" ht="29.25" customHeight="1" x14ac:dyDescent="0.2">
      <c r="A546" s="173" t="s">
        <v>389</v>
      </c>
      <c r="B546" s="173"/>
      <c r="C546" s="199">
        <v>150</v>
      </c>
      <c r="D546" s="195"/>
      <c r="E546" s="193"/>
      <c r="F546" s="195">
        <v>0.45</v>
      </c>
      <c r="G546" s="193">
        <v>7.5000000000000011E-2</v>
      </c>
      <c r="H546" s="195">
        <v>22.65</v>
      </c>
      <c r="I546" s="193">
        <v>92.699999999999989</v>
      </c>
      <c r="J546" s="180">
        <v>0.83</v>
      </c>
      <c r="K546" s="194" t="s">
        <v>393</v>
      </c>
    </row>
    <row r="547" spans="1:11" ht="15" customHeight="1" x14ac:dyDescent="0.2">
      <c r="A547" s="173"/>
      <c r="B547" s="173" t="s">
        <v>391</v>
      </c>
      <c r="C547" s="199"/>
      <c r="D547" s="195">
        <v>17.5</v>
      </c>
      <c r="E547" s="193">
        <v>17.5</v>
      </c>
      <c r="F547" s="195"/>
      <c r="G547" s="193"/>
      <c r="H547" s="195"/>
      <c r="I547" s="193"/>
      <c r="J547" s="180"/>
      <c r="K547" s="194"/>
    </row>
    <row r="548" spans="1:11" ht="15" customHeight="1" x14ac:dyDescent="0.2">
      <c r="A548" s="173"/>
      <c r="B548" s="173" t="s">
        <v>29</v>
      </c>
      <c r="C548" s="199"/>
      <c r="D548" s="195">
        <v>5</v>
      </c>
      <c r="E548" s="193">
        <v>5</v>
      </c>
      <c r="F548" s="195"/>
      <c r="G548" s="193"/>
      <c r="H548" s="195"/>
      <c r="I548" s="193"/>
      <c r="J548" s="180"/>
      <c r="K548" s="194"/>
    </row>
    <row r="549" spans="1:11" ht="15" customHeight="1" x14ac:dyDescent="0.2">
      <c r="A549" s="173"/>
      <c r="B549" s="173" t="s">
        <v>67</v>
      </c>
      <c r="C549" s="199"/>
      <c r="D549" s="195">
        <v>150</v>
      </c>
      <c r="E549" s="193">
        <v>150</v>
      </c>
      <c r="F549" s="195"/>
      <c r="G549" s="193"/>
      <c r="H549" s="195"/>
      <c r="I549" s="193"/>
      <c r="J549" s="180"/>
      <c r="K549" s="194"/>
    </row>
    <row r="550" spans="1:11" ht="37.5" customHeight="1" thickBot="1" x14ac:dyDescent="0.25">
      <c r="A550" s="251" t="s">
        <v>276</v>
      </c>
      <c r="B550" s="173"/>
      <c r="C550" s="199">
        <v>35</v>
      </c>
      <c r="D550" s="198">
        <v>35</v>
      </c>
      <c r="E550" s="199">
        <v>35</v>
      </c>
      <c r="F550" s="195">
        <v>2.31</v>
      </c>
      <c r="G550" s="224">
        <v>0.42</v>
      </c>
      <c r="H550" s="195">
        <v>13.860000000000001</v>
      </c>
      <c r="I550" s="224">
        <v>69.3</v>
      </c>
      <c r="J550" s="200"/>
      <c r="K550" s="225" t="s">
        <v>219</v>
      </c>
    </row>
    <row r="551" spans="1:11" ht="15" customHeight="1" thickBot="1" x14ac:dyDescent="0.25">
      <c r="A551" s="531" t="s">
        <v>39</v>
      </c>
      <c r="B551" s="204"/>
      <c r="C551" s="209">
        <v>541</v>
      </c>
      <c r="D551" s="226"/>
      <c r="E551" s="227"/>
      <c r="F551" s="228">
        <f>F517+F519+F537+F546+F550</f>
        <v>19.861214285714283</v>
      </c>
      <c r="G551" s="207">
        <f>G517+G519+G537+G546+G550</f>
        <v>21.358214285714286</v>
      </c>
      <c r="H551" s="228">
        <f>H517+H519+H537+H546+H550</f>
        <v>60.867428571428562</v>
      </c>
      <c r="I551" s="207">
        <f>I517+I519+I537+I546+I550</f>
        <v>522.67714285714283</v>
      </c>
      <c r="J551" s="228">
        <f>J517+J519+J537+J546+J550</f>
        <v>21.619999999999997</v>
      </c>
      <c r="K551" s="208"/>
    </row>
    <row r="552" spans="1:11" ht="30.75" customHeight="1" x14ac:dyDescent="0.2">
      <c r="A552" s="547"/>
      <c r="B552" s="229" t="s">
        <v>386</v>
      </c>
      <c r="C552" s="233"/>
      <c r="D552" s="232"/>
      <c r="E552" s="233"/>
      <c r="F552" s="234"/>
      <c r="G552" s="235"/>
      <c r="H552" s="234"/>
      <c r="I552" s="235"/>
      <c r="J552" s="234"/>
      <c r="K552" s="194"/>
    </row>
    <row r="553" spans="1:11" ht="19.5" customHeight="1" x14ac:dyDescent="0.2">
      <c r="A553" s="237" t="s">
        <v>177</v>
      </c>
      <c r="B553" s="238"/>
      <c r="C553" s="233">
        <v>150</v>
      </c>
      <c r="D553" s="232"/>
      <c r="E553" s="233"/>
      <c r="F553" s="234">
        <v>4.3499999999999996</v>
      </c>
      <c r="G553" s="235">
        <v>3.75</v>
      </c>
      <c r="H553" s="234">
        <v>6.3</v>
      </c>
      <c r="I553" s="235">
        <v>76</v>
      </c>
      <c r="J553" s="234">
        <v>0.45</v>
      </c>
      <c r="K553" s="310" t="s">
        <v>150</v>
      </c>
    </row>
    <row r="554" spans="1:11" ht="32.25" customHeight="1" x14ac:dyDescent="0.2">
      <c r="A554" s="173" t="s">
        <v>542</v>
      </c>
      <c r="B554" s="173" t="s">
        <v>184</v>
      </c>
      <c r="C554" s="233"/>
      <c r="D554" s="232">
        <v>155</v>
      </c>
      <c r="E554" s="233">
        <v>150</v>
      </c>
      <c r="F554" s="234"/>
      <c r="G554" s="235"/>
      <c r="H554" s="234"/>
      <c r="I554" s="235"/>
      <c r="J554" s="234"/>
      <c r="K554" s="194"/>
    </row>
    <row r="555" spans="1:11" ht="30.75" customHeight="1" x14ac:dyDescent="0.25">
      <c r="A555" s="442" t="s">
        <v>556</v>
      </c>
      <c r="B555" s="375"/>
      <c r="C555" s="378" t="s">
        <v>289</v>
      </c>
      <c r="D555" s="432"/>
      <c r="E555" s="433"/>
      <c r="F555" s="379">
        <v>24.88</v>
      </c>
      <c r="G555" s="380">
        <v>16.97</v>
      </c>
      <c r="H555" s="379">
        <v>15.78</v>
      </c>
      <c r="I555" s="380">
        <v>315</v>
      </c>
      <c r="J555" s="379">
        <v>0.26</v>
      </c>
      <c r="K555" s="593" t="s">
        <v>557</v>
      </c>
    </row>
    <row r="556" spans="1:11" ht="15" customHeight="1" x14ac:dyDescent="0.25">
      <c r="A556" s="442"/>
      <c r="B556" s="375" t="s">
        <v>253</v>
      </c>
      <c r="C556" s="434"/>
      <c r="D556" s="379">
        <v>123.2</v>
      </c>
      <c r="E556" s="380">
        <v>122</v>
      </c>
      <c r="F556" s="379"/>
      <c r="G556" s="380"/>
      <c r="H556" s="379"/>
      <c r="I556" s="380"/>
      <c r="J556" s="379"/>
      <c r="K556" s="593"/>
    </row>
    <row r="557" spans="1:11" ht="15" customHeight="1" x14ac:dyDescent="0.25">
      <c r="A557" s="442"/>
      <c r="B557" s="375" t="s">
        <v>512</v>
      </c>
      <c r="C557" s="434"/>
      <c r="D557" s="379">
        <v>16.899999999999999</v>
      </c>
      <c r="E557" s="380">
        <v>16.899999999999999</v>
      </c>
      <c r="F557" s="379"/>
      <c r="G557" s="380"/>
      <c r="H557" s="379"/>
      <c r="I557" s="380"/>
      <c r="J557" s="619"/>
      <c r="K557" s="593"/>
    </row>
    <row r="558" spans="1:11" ht="15" customHeight="1" x14ac:dyDescent="0.25">
      <c r="A558" s="442"/>
      <c r="B558" s="375" t="s">
        <v>62</v>
      </c>
      <c r="C558" s="434"/>
      <c r="D558" s="379">
        <v>8</v>
      </c>
      <c r="E558" s="380">
        <v>8</v>
      </c>
      <c r="F558" s="379"/>
      <c r="G558" s="380"/>
      <c r="H558" s="379"/>
      <c r="I558" s="380"/>
      <c r="J558" s="619"/>
      <c r="K558" s="593"/>
    </row>
    <row r="559" spans="1:11" ht="15" customHeight="1" x14ac:dyDescent="0.25">
      <c r="A559" s="442"/>
      <c r="B559" s="375" t="s">
        <v>479</v>
      </c>
      <c r="C559" s="434"/>
      <c r="D559" s="379">
        <v>6.24</v>
      </c>
      <c r="E559" s="380">
        <v>5.2</v>
      </c>
      <c r="F559" s="379"/>
      <c r="G559" s="380"/>
      <c r="H559" s="379"/>
      <c r="I559" s="380"/>
      <c r="J559" s="619"/>
      <c r="K559" s="593"/>
    </row>
    <row r="560" spans="1:11" ht="15" customHeight="1" x14ac:dyDescent="0.25">
      <c r="A560" s="442"/>
      <c r="B560" s="375" t="s">
        <v>280</v>
      </c>
      <c r="C560" s="434"/>
      <c r="D560" s="379">
        <v>0.3</v>
      </c>
      <c r="E560" s="380">
        <v>0.3</v>
      </c>
      <c r="F560" s="379"/>
      <c r="G560" s="380"/>
      <c r="H560" s="379"/>
      <c r="I560" s="380"/>
      <c r="J560" s="619"/>
      <c r="K560" s="593"/>
    </row>
    <row r="561" spans="1:11" ht="15" customHeight="1" x14ac:dyDescent="0.25">
      <c r="A561" s="442"/>
      <c r="B561" s="375" t="s">
        <v>52</v>
      </c>
      <c r="C561" s="434"/>
      <c r="D561" s="379"/>
      <c r="E561" s="380">
        <v>148</v>
      </c>
      <c r="F561" s="379"/>
      <c r="G561" s="380"/>
      <c r="H561" s="379"/>
      <c r="I561" s="380"/>
      <c r="J561" s="619"/>
      <c r="K561" s="593"/>
    </row>
    <row r="562" spans="1:11" ht="15" customHeight="1" x14ac:dyDescent="0.25">
      <c r="A562" s="442"/>
      <c r="B562" s="375" t="s">
        <v>558</v>
      </c>
      <c r="C562" s="434"/>
      <c r="D562" s="379">
        <v>20</v>
      </c>
      <c r="E562" s="380">
        <v>20</v>
      </c>
      <c r="F562" s="379"/>
      <c r="G562" s="380"/>
      <c r="H562" s="379"/>
      <c r="I562" s="380"/>
      <c r="J562" s="619"/>
      <c r="K562" s="593"/>
    </row>
    <row r="563" spans="1:11" ht="24.75" customHeight="1" x14ac:dyDescent="0.2">
      <c r="A563" s="385" t="s">
        <v>418</v>
      </c>
      <c r="B563" s="173"/>
      <c r="C563" s="199" t="s">
        <v>191</v>
      </c>
      <c r="D563" s="200"/>
      <c r="E563" s="199"/>
      <c r="F563" s="195">
        <v>0.50849999999999995</v>
      </c>
      <c r="G563" s="193">
        <v>0.20849999999999996</v>
      </c>
      <c r="H563" s="195">
        <v>15.569999999999999</v>
      </c>
      <c r="I563" s="193">
        <v>66.149999999999991</v>
      </c>
      <c r="J563" s="200">
        <v>75</v>
      </c>
      <c r="K563" s="194" t="s">
        <v>419</v>
      </c>
    </row>
    <row r="564" spans="1:11" ht="17.25" customHeight="1" x14ac:dyDescent="0.2">
      <c r="A564" s="385"/>
      <c r="B564" s="173" t="s">
        <v>420</v>
      </c>
      <c r="C564" s="199"/>
      <c r="D564" s="200">
        <v>15.3</v>
      </c>
      <c r="E564" s="199">
        <v>15</v>
      </c>
      <c r="F564" s="195"/>
      <c r="G564" s="193"/>
      <c r="H564" s="195"/>
      <c r="I564" s="193"/>
      <c r="J564" s="200"/>
      <c r="K564" s="194"/>
    </row>
    <row r="565" spans="1:11" ht="17.25" customHeight="1" x14ac:dyDescent="0.2">
      <c r="A565" s="385"/>
      <c r="B565" s="173" t="s">
        <v>62</v>
      </c>
      <c r="C565" s="199"/>
      <c r="D565" s="200">
        <v>5</v>
      </c>
      <c r="E565" s="199">
        <v>5</v>
      </c>
      <c r="F565" s="195"/>
      <c r="G565" s="193"/>
      <c r="H565" s="195"/>
      <c r="I565" s="193"/>
      <c r="J565" s="200"/>
      <c r="K565" s="194"/>
    </row>
    <row r="566" spans="1:11" ht="17.25" customHeight="1" x14ac:dyDescent="0.2">
      <c r="A566" s="385"/>
      <c r="B566" s="173" t="s">
        <v>67</v>
      </c>
      <c r="C566" s="199"/>
      <c r="D566" s="200">
        <v>150</v>
      </c>
      <c r="E566" s="199">
        <v>150</v>
      </c>
      <c r="F566" s="195"/>
      <c r="G566" s="193"/>
      <c r="H566" s="195"/>
      <c r="I566" s="193"/>
      <c r="J566" s="200"/>
      <c r="K566" s="194"/>
    </row>
    <row r="567" spans="1:11" ht="25.5" customHeight="1" thickBot="1" x14ac:dyDescent="0.25">
      <c r="A567" s="251" t="s">
        <v>240</v>
      </c>
      <c r="B567" s="196" t="s">
        <v>56</v>
      </c>
      <c r="C567" s="199">
        <v>20</v>
      </c>
      <c r="D567" s="195">
        <v>20</v>
      </c>
      <c r="E567" s="193">
        <v>20</v>
      </c>
      <c r="F567" s="195">
        <v>1.5</v>
      </c>
      <c r="G567" s="193">
        <v>1.96</v>
      </c>
      <c r="H567" s="195">
        <v>14.88</v>
      </c>
      <c r="I567" s="193">
        <v>83.4</v>
      </c>
      <c r="J567" s="195"/>
      <c r="K567" s="194" t="s">
        <v>221</v>
      </c>
    </row>
    <row r="568" spans="1:11" ht="15" customHeight="1" thickBot="1" x14ac:dyDescent="0.25">
      <c r="A568" s="531" t="s">
        <v>39</v>
      </c>
      <c r="B568" s="204"/>
      <c r="C568" s="209">
        <v>475</v>
      </c>
      <c r="D568" s="184"/>
      <c r="E568" s="183"/>
      <c r="F568" s="228">
        <f>F553+F555+F563+F567</f>
        <v>31.238499999999998</v>
      </c>
      <c r="G568" s="207">
        <f>G553+G555+G563+G567</f>
        <v>22.888500000000001</v>
      </c>
      <c r="H568" s="228">
        <f>H553+H555+H563+H567</f>
        <v>52.53</v>
      </c>
      <c r="I568" s="207">
        <f>I553+I555+I563+I567</f>
        <v>540.54999999999995</v>
      </c>
      <c r="J568" s="228">
        <f>J553+J555+J563+J567</f>
        <v>75.709999999999994</v>
      </c>
      <c r="K568" s="208"/>
    </row>
    <row r="569" spans="1:11" ht="15" customHeight="1" thickBot="1" x14ac:dyDescent="0.25">
      <c r="A569" s="531" t="s">
        <v>63</v>
      </c>
      <c r="B569" s="244"/>
      <c r="C569" s="209">
        <f>C511+C515+C551+C568</f>
        <v>1466</v>
      </c>
      <c r="D569" s="209"/>
      <c r="E569" s="209"/>
      <c r="F569" s="207">
        <f>F511+F515+F551+F568</f>
        <v>59.743314285714277</v>
      </c>
      <c r="G569" s="207">
        <f>G511+G515+G551+G568</f>
        <v>57.822414285714288</v>
      </c>
      <c r="H569" s="207">
        <f>H511+H515+H551+H568</f>
        <v>171.50472857142856</v>
      </c>
      <c r="I569" s="207">
        <f>I511+I515+I551+I568</f>
        <v>1452.9771428571428</v>
      </c>
      <c r="J569" s="207">
        <f>J511+J515+J551+J568</f>
        <v>108.46</v>
      </c>
      <c r="K569" s="208"/>
    </row>
    <row r="570" spans="1:11" ht="15" customHeight="1" x14ac:dyDescent="0.2">
      <c r="A570" s="163"/>
      <c r="B570" s="163"/>
      <c r="C570" s="322"/>
      <c r="D570" s="322"/>
      <c r="E570" s="322"/>
      <c r="F570" s="322"/>
      <c r="G570" s="272"/>
      <c r="H570" s="272"/>
      <c r="I570" s="272"/>
      <c r="J570" s="272"/>
      <c r="K570" s="173"/>
    </row>
    <row r="571" spans="1:11" ht="15.75" customHeight="1" thickBot="1" x14ac:dyDescent="0.25">
      <c r="A571" s="165" t="s">
        <v>107</v>
      </c>
      <c r="B571" s="164"/>
      <c r="C571" s="164"/>
      <c r="D571" s="307"/>
      <c r="K571" s="163"/>
    </row>
    <row r="572" spans="1:11" ht="23.25" customHeight="1" x14ac:dyDescent="0.2">
      <c r="A572" s="529" t="s">
        <v>5</v>
      </c>
      <c r="B572" s="168"/>
      <c r="C572" s="169" t="s">
        <v>6</v>
      </c>
      <c r="D572" s="212" t="s">
        <v>7</v>
      </c>
      <c r="E572" s="211" t="s">
        <v>7</v>
      </c>
      <c r="F572" s="660" t="s">
        <v>8</v>
      </c>
      <c r="G572" s="661"/>
      <c r="H572" s="662"/>
      <c r="I572" s="171" t="s">
        <v>9</v>
      </c>
      <c r="J572" s="172" t="s">
        <v>10</v>
      </c>
      <c r="K572" s="169" t="s">
        <v>65</v>
      </c>
    </row>
    <row r="573" spans="1:11" ht="15.75" customHeight="1" thickBot="1" x14ac:dyDescent="0.25">
      <c r="A573" s="251" t="s">
        <v>12</v>
      </c>
      <c r="B573" s="173"/>
      <c r="C573" s="174" t="s">
        <v>13</v>
      </c>
      <c r="D573" s="198" t="s">
        <v>14</v>
      </c>
      <c r="E573" s="199" t="s">
        <v>14</v>
      </c>
      <c r="F573" s="177"/>
      <c r="G573" s="178"/>
      <c r="H573" s="178"/>
      <c r="I573" s="179" t="s">
        <v>133</v>
      </c>
      <c r="J573" s="180"/>
      <c r="K573" s="174" t="s">
        <v>66</v>
      </c>
    </row>
    <row r="574" spans="1:11" ht="15.75" customHeight="1" thickBot="1" x14ac:dyDescent="0.25">
      <c r="A574" s="530"/>
      <c r="B574" s="181"/>
      <c r="C574" s="176"/>
      <c r="D574" s="227" t="s">
        <v>16</v>
      </c>
      <c r="E574" s="227" t="s">
        <v>17</v>
      </c>
      <c r="F574" s="183" t="s">
        <v>18</v>
      </c>
      <c r="G574" s="183" t="s">
        <v>19</v>
      </c>
      <c r="H574" s="184" t="s">
        <v>20</v>
      </c>
      <c r="I574" s="183" t="s">
        <v>21</v>
      </c>
      <c r="J574" s="185" t="s">
        <v>22</v>
      </c>
      <c r="K574" s="176"/>
    </row>
    <row r="575" spans="1:11" ht="15" customHeight="1" x14ac:dyDescent="0.2">
      <c r="A575" s="251"/>
      <c r="B575" s="163" t="s">
        <v>23</v>
      </c>
      <c r="C575" s="169"/>
      <c r="D575" s="200"/>
      <c r="E575" s="277"/>
      <c r="F575" s="180"/>
      <c r="G575" s="189"/>
      <c r="H575" s="180"/>
      <c r="I575" s="189"/>
      <c r="J575" s="214"/>
      <c r="K575" s="194"/>
    </row>
    <row r="576" spans="1:11" s="533" customFormat="1" ht="34.5" customHeight="1" x14ac:dyDescent="0.25">
      <c r="A576" s="457" t="s">
        <v>495</v>
      </c>
      <c r="B576" s="375"/>
      <c r="C576" s="446" t="s">
        <v>385</v>
      </c>
      <c r="D576" s="447"/>
      <c r="E576" s="446"/>
      <c r="F576" s="379">
        <v>4.1679520958083831</v>
      </c>
      <c r="G576" s="380">
        <v>4.6906586826347301</v>
      </c>
      <c r="H576" s="379">
        <v>30.012922155688621</v>
      </c>
      <c r="I576" s="380">
        <v>179.36047904191616</v>
      </c>
      <c r="J576" s="379">
        <v>0.67</v>
      </c>
      <c r="K576" s="374" t="s">
        <v>496</v>
      </c>
    </row>
    <row r="577" spans="1:11" s="533" customFormat="1" ht="15" customHeight="1" x14ac:dyDescent="0.25">
      <c r="A577" s="442"/>
      <c r="B577" s="375" t="s">
        <v>25</v>
      </c>
      <c r="C577" s="446"/>
      <c r="D577" s="447">
        <v>17.7</v>
      </c>
      <c r="E577" s="446">
        <v>17.7</v>
      </c>
      <c r="F577" s="379"/>
      <c r="G577" s="380"/>
      <c r="H577" s="379"/>
      <c r="I577" s="380"/>
      <c r="J577" s="379"/>
      <c r="K577" s="374"/>
    </row>
    <row r="578" spans="1:11" s="533" customFormat="1" ht="15" customHeight="1" x14ac:dyDescent="0.25">
      <c r="A578" s="442"/>
      <c r="B578" s="375" t="s">
        <v>27</v>
      </c>
      <c r="C578" s="446"/>
      <c r="D578" s="447">
        <v>70</v>
      </c>
      <c r="E578" s="446">
        <v>70</v>
      </c>
      <c r="F578" s="379"/>
      <c r="G578" s="380"/>
      <c r="H578" s="379"/>
      <c r="I578" s="380"/>
      <c r="J578" s="379"/>
      <c r="K578" s="374"/>
    </row>
    <row r="579" spans="1:11" s="533" customFormat="1" ht="18.75" customHeight="1" x14ac:dyDescent="0.25">
      <c r="A579" s="442"/>
      <c r="B579" s="375" t="s">
        <v>28</v>
      </c>
      <c r="C579" s="446"/>
      <c r="D579" s="447">
        <v>53</v>
      </c>
      <c r="E579" s="446">
        <v>53</v>
      </c>
      <c r="F579" s="379"/>
      <c r="G579" s="380"/>
      <c r="H579" s="379"/>
      <c r="I579" s="380"/>
      <c r="J579" s="379"/>
      <c r="K579" s="374"/>
    </row>
    <row r="580" spans="1:11" s="533" customFormat="1" ht="15" customHeight="1" x14ac:dyDescent="0.25">
      <c r="A580" s="442"/>
      <c r="B580" s="375" t="s">
        <v>29</v>
      </c>
      <c r="C580" s="446"/>
      <c r="D580" s="447">
        <v>2</v>
      </c>
      <c r="E580" s="446">
        <v>2</v>
      </c>
      <c r="F580" s="379"/>
      <c r="G580" s="380"/>
      <c r="H580" s="379"/>
      <c r="I580" s="380"/>
      <c r="J580" s="379"/>
      <c r="K580" s="374"/>
    </row>
    <row r="581" spans="1:11" s="533" customFormat="1" ht="15" customHeight="1" x14ac:dyDescent="0.25">
      <c r="A581" s="442"/>
      <c r="B581" s="375" t="s">
        <v>238</v>
      </c>
      <c r="C581" s="446"/>
      <c r="D581" s="447">
        <v>0.4</v>
      </c>
      <c r="E581" s="446">
        <v>0.4</v>
      </c>
      <c r="F581" s="379"/>
      <c r="G581" s="380"/>
      <c r="H581" s="379"/>
      <c r="I581" s="380"/>
      <c r="J581" s="379"/>
      <c r="K581" s="374"/>
    </row>
    <row r="582" spans="1:11" s="533" customFormat="1" ht="15.75" customHeight="1" x14ac:dyDescent="0.25">
      <c r="A582" s="442"/>
      <c r="B582" s="375" t="s">
        <v>31</v>
      </c>
      <c r="C582" s="446"/>
      <c r="D582" s="447">
        <v>3</v>
      </c>
      <c r="E582" s="446">
        <v>3</v>
      </c>
      <c r="F582" s="379"/>
      <c r="G582" s="380"/>
      <c r="H582" s="379"/>
      <c r="I582" s="380"/>
      <c r="J582" s="379"/>
      <c r="K582" s="374"/>
    </row>
    <row r="583" spans="1:11" ht="23.25" customHeight="1" x14ac:dyDescent="0.2">
      <c r="A583" s="251" t="s">
        <v>32</v>
      </c>
      <c r="B583" s="173"/>
      <c r="C583" s="174">
        <v>180</v>
      </c>
      <c r="D583" s="197"/>
      <c r="E583" s="197"/>
      <c r="F583" s="192">
        <v>2.8494000000000002</v>
      </c>
      <c r="G583" s="193">
        <v>2.4102000000000001</v>
      </c>
      <c r="H583" s="195">
        <v>14.351400000000002</v>
      </c>
      <c r="I583" s="193">
        <v>90.54</v>
      </c>
      <c r="J583" s="200">
        <v>1.17</v>
      </c>
      <c r="K583" s="194" t="s">
        <v>33</v>
      </c>
    </row>
    <row r="584" spans="1:11" ht="15" customHeight="1" x14ac:dyDescent="0.2">
      <c r="A584" s="251"/>
      <c r="B584" s="173" t="s">
        <v>34</v>
      </c>
      <c r="C584" s="174"/>
      <c r="D584" s="199">
        <v>2.5</v>
      </c>
      <c r="E584" s="199">
        <v>2.5</v>
      </c>
      <c r="F584" s="198"/>
      <c r="G584" s="199"/>
      <c r="H584" s="200"/>
      <c r="I584" s="199"/>
      <c r="J584" s="200"/>
      <c r="K584" s="194"/>
    </row>
    <row r="585" spans="1:11" ht="15" customHeight="1" x14ac:dyDescent="0.2">
      <c r="A585" s="251"/>
      <c r="B585" s="173" t="s">
        <v>29</v>
      </c>
      <c r="C585" s="174"/>
      <c r="D585" s="199">
        <v>6</v>
      </c>
      <c r="E585" s="199">
        <v>6</v>
      </c>
      <c r="F585" s="198"/>
      <c r="G585" s="199"/>
      <c r="H585" s="200"/>
      <c r="I585" s="199"/>
      <c r="J585" s="200"/>
      <c r="K585" s="194"/>
    </row>
    <row r="586" spans="1:11" ht="15" customHeight="1" x14ac:dyDescent="0.2">
      <c r="A586" s="175"/>
      <c r="B586" s="173" t="s">
        <v>27</v>
      </c>
      <c r="C586" s="174"/>
      <c r="D586" s="199">
        <v>90</v>
      </c>
      <c r="E586" s="199">
        <v>90</v>
      </c>
      <c r="F586" s="198"/>
      <c r="G586" s="199"/>
      <c r="H586" s="200"/>
      <c r="I586" s="199"/>
      <c r="J586" s="200"/>
      <c r="K586" s="194"/>
    </row>
    <row r="587" spans="1:11" ht="15" customHeight="1" x14ac:dyDescent="0.2">
      <c r="A587" s="175"/>
      <c r="B587" s="173" t="s">
        <v>28</v>
      </c>
      <c r="C587" s="174"/>
      <c r="D587" s="198">
        <v>108</v>
      </c>
      <c r="E587" s="199">
        <v>108</v>
      </c>
      <c r="F587" s="198"/>
      <c r="G587" s="199"/>
      <c r="H587" s="200"/>
      <c r="I587" s="199"/>
      <c r="J587" s="200"/>
      <c r="K587" s="194"/>
    </row>
    <row r="588" spans="1:11" ht="27.75" customHeight="1" x14ac:dyDescent="0.2">
      <c r="A588" s="542" t="s">
        <v>208</v>
      </c>
      <c r="B588" s="274"/>
      <c r="C588" s="174" t="s">
        <v>442</v>
      </c>
      <c r="D588" s="200"/>
      <c r="E588" s="199"/>
      <c r="F588" s="195">
        <v>4.5449999999999999</v>
      </c>
      <c r="G588" s="193">
        <v>7.0149999999999997</v>
      </c>
      <c r="H588" s="195">
        <v>12.920000000000002</v>
      </c>
      <c r="I588" s="193">
        <v>132.83333333333334</v>
      </c>
      <c r="J588" s="195">
        <v>7.0000000000000007E-2</v>
      </c>
      <c r="K588" s="174" t="s">
        <v>262</v>
      </c>
    </row>
    <row r="589" spans="1:11" ht="15" customHeight="1" x14ac:dyDescent="0.2">
      <c r="A589" s="175"/>
      <c r="B589" s="552" t="s">
        <v>38</v>
      </c>
      <c r="C589" s="174"/>
      <c r="D589" s="200">
        <v>25</v>
      </c>
      <c r="E589" s="199">
        <v>25</v>
      </c>
      <c r="F589" s="200"/>
      <c r="G589" s="199"/>
      <c r="H589" s="200"/>
      <c r="I589" s="199"/>
      <c r="J589" s="200"/>
      <c r="K589" s="174"/>
    </row>
    <row r="590" spans="1:11" ht="15" customHeight="1" x14ac:dyDescent="0.2">
      <c r="A590" s="175"/>
      <c r="B590" s="552" t="s">
        <v>71</v>
      </c>
      <c r="C590" s="174"/>
      <c r="D590" s="200">
        <v>10.199999999999999</v>
      </c>
      <c r="E590" s="199">
        <v>10</v>
      </c>
      <c r="F590" s="200"/>
      <c r="G590" s="199"/>
      <c r="H590" s="200"/>
      <c r="I590" s="199"/>
      <c r="J590" s="200"/>
      <c r="K590" s="174"/>
    </row>
    <row r="591" spans="1:11" ht="23.25" customHeight="1" thickBot="1" x14ac:dyDescent="0.25">
      <c r="A591" s="600"/>
      <c r="B591" s="552" t="s">
        <v>31</v>
      </c>
      <c r="C591" s="201"/>
      <c r="D591" s="274">
        <v>5</v>
      </c>
      <c r="E591" s="174">
        <v>5</v>
      </c>
      <c r="F591" s="195" t="s">
        <v>3</v>
      </c>
      <c r="G591" s="193"/>
      <c r="H591" s="195"/>
      <c r="I591" s="193"/>
      <c r="J591" s="195"/>
      <c r="K591" s="174"/>
    </row>
    <row r="592" spans="1:11" ht="15.75" customHeight="1" thickBot="1" x14ac:dyDescent="0.25">
      <c r="A592" s="531" t="s">
        <v>39</v>
      </c>
      <c r="B592" s="204"/>
      <c r="C592" s="205">
        <v>363</v>
      </c>
      <c r="D592" s="226"/>
      <c r="E592" s="227"/>
      <c r="F592" s="228">
        <f>F576+F583+F588</f>
        <v>11.562352095808382</v>
      </c>
      <c r="G592" s="207">
        <f t="shared" ref="G592:J592" si="13">G576+G583+G588</f>
        <v>14.11585868263473</v>
      </c>
      <c r="H592" s="228">
        <f t="shared" si="13"/>
        <v>57.284322155688628</v>
      </c>
      <c r="I592" s="207">
        <f t="shared" si="13"/>
        <v>402.7338123752495</v>
      </c>
      <c r="J592" s="228">
        <f t="shared" si="13"/>
        <v>1.91</v>
      </c>
      <c r="K592" s="208"/>
    </row>
    <row r="593" spans="1:11" ht="15" customHeight="1" x14ac:dyDescent="0.2">
      <c r="A593" s="529"/>
      <c r="B593" s="186" t="s">
        <v>40</v>
      </c>
      <c r="C593" s="258"/>
      <c r="D593" s="276"/>
      <c r="E593" s="211"/>
      <c r="F593" s="508"/>
      <c r="G593" s="171"/>
      <c r="H593" s="508"/>
      <c r="I593" s="171"/>
      <c r="J593" s="508"/>
      <c r="K593" s="187"/>
    </row>
    <row r="594" spans="1:11" ht="13.5" customHeight="1" x14ac:dyDescent="0.2">
      <c r="A594" s="251" t="s">
        <v>41</v>
      </c>
      <c r="B594" s="173"/>
      <c r="C594" s="174">
        <v>200</v>
      </c>
      <c r="D594" s="200">
        <v>200</v>
      </c>
      <c r="E594" s="199">
        <v>200</v>
      </c>
      <c r="F594" s="195">
        <v>1</v>
      </c>
      <c r="G594" s="193">
        <v>0</v>
      </c>
      <c r="H594" s="195">
        <v>20.2</v>
      </c>
      <c r="I594" s="193">
        <v>84.8</v>
      </c>
      <c r="J594" s="195">
        <v>4</v>
      </c>
      <c r="K594" s="193" t="s">
        <v>387</v>
      </c>
    </row>
    <row r="595" spans="1:11" ht="21.75" customHeight="1" thickBot="1" x14ac:dyDescent="0.25">
      <c r="A595" s="251" t="s">
        <v>170</v>
      </c>
      <c r="B595" s="173"/>
      <c r="C595" s="174"/>
      <c r="D595" s="200"/>
      <c r="E595" s="199"/>
      <c r="F595" s="200"/>
      <c r="G595" s="199"/>
      <c r="H595" s="200"/>
      <c r="I595" s="199"/>
      <c r="J595" s="200"/>
      <c r="K595" s="193"/>
    </row>
    <row r="596" spans="1:11" ht="15.75" customHeight="1" thickBot="1" x14ac:dyDescent="0.25">
      <c r="A596" s="531" t="s">
        <v>39</v>
      </c>
      <c r="B596" s="204"/>
      <c r="C596" s="209">
        <v>200</v>
      </c>
      <c r="D596" s="226"/>
      <c r="E596" s="210"/>
      <c r="F596" s="228">
        <f>F594</f>
        <v>1</v>
      </c>
      <c r="G596" s="207">
        <f>G594</f>
        <v>0</v>
      </c>
      <c r="H596" s="228">
        <f>H594</f>
        <v>20.2</v>
      </c>
      <c r="I596" s="207">
        <f>I594</f>
        <v>84.8</v>
      </c>
      <c r="J596" s="228">
        <f>J594</f>
        <v>4</v>
      </c>
      <c r="K596" s="208"/>
    </row>
    <row r="597" spans="1:11" ht="15" customHeight="1" x14ac:dyDescent="0.2">
      <c r="A597" s="251"/>
      <c r="B597" s="163" t="s">
        <v>42</v>
      </c>
      <c r="C597" s="201"/>
      <c r="D597" s="306"/>
      <c r="E597" s="213"/>
      <c r="F597" s="195"/>
      <c r="G597" s="171"/>
      <c r="H597" s="195"/>
      <c r="I597" s="171"/>
      <c r="J597" s="180"/>
      <c r="K597" s="318"/>
    </row>
    <row r="598" spans="1:11" ht="23.25" customHeight="1" x14ac:dyDescent="0.2">
      <c r="A598" s="251" t="s">
        <v>406</v>
      </c>
      <c r="B598" s="196"/>
      <c r="C598" s="199">
        <v>30</v>
      </c>
      <c r="D598" s="195"/>
      <c r="E598" s="193"/>
      <c r="F598" s="195">
        <v>0.89460000000000006</v>
      </c>
      <c r="G598" s="193">
        <v>1.5567</v>
      </c>
      <c r="H598" s="195">
        <v>1.8752999999999997</v>
      </c>
      <c r="I598" s="193">
        <v>25.08</v>
      </c>
      <c r="J598" s="195">
        <v>3.6</v>
      </c>
      <c r="K598" s="194" t="s">
        <v>408</v>
      </c>
    </row>
    <row r="599" spans="1:11" ht="16.5" customHeight="1" x14ac:dyDescent="0.2">
      <c r="A599" s="251"/>
      <c r="B599" s="196" t="s">
        <v>407</v>
      </c>
      <c r="C599" s="199"/>
      <c r="D599" s="195">
        <v>48.1</v>
      </c>
      <c r="E599" s="193">
        <v>28.8</v>
      </c>
      <c r="F599" s="195"/>
      <c r="G599" s="193"/>
      <c r="H599" s="195"/>
      <c r="I599" s="193"/>
      <c r="J599" s="195"/>
      <c r="K599" s="194"/>
    </row>
    <row r="600" spans="1:11" ht="13.5" customHeight="1" x14ac:dyDescent="0.2">
      <c r="A600" s="251"/>
      <c r="B600" s="196" t="s">
        <v>140</v>
      </c>
      <c r="C600" s="199"/>
      <c r="D600" s="195">
        <v>1.5</v>
      </c>
      <c r="E600" s="193">
        <v>1.5</v>
      </c>
      <c r="F600" s="195"/>
      <c r="G600" s="193"/>
      <c r="H600" s="195"/>
      <c r="I600" s="193"/>
      <c r="J600" s="195"/>
      <c r="K600" s="194"/>
    </row>
    <row r="601" spans="1:11" ht="40.5" customHeight="1" x14ac:dyDescent="0.2">
      <c r="A601" s="542" t="s">
        <v>533</v>
      </c>
      <c r="B601" s="173"/>
      <c r="C601" s="201" t="s">
        <v>137</v>
      </c>
      <c r="D601" s="262"/>
      <c r="E601" s="221"/>
      <c r="F601" s="548">
        <v>4.4745000000000008</v>
      </c>
      <c r="G601" s="285">
        <v>4.6115000000000004</v>
      </c>
      <c r="H601" s="284">
        <v>11.309500000000002</v>
      </c>
      <c r="I601" s="285">
        <v>112.75000000000001</v>
      </c>
      <c r="J601" s="549">
        <v>3.69</v>
      </c>
      <c r="K601" s="194" t="s">
        <v>435</v>
      </c>
    </row>
    <row r="602" spans="1:11" ht="34.5" customHeight="1" x14ac:dyDescent="0.2">
      <c r="A602" s="542"/>
      <c r="B602" s="173" t="s">
        <v>175</v>
      </c>
      <c r="C602" s="201"/>
      <c r="D602" s="200">
        <v>11.97</v>
      </c>
      <c r="E602" s="199">
        <v>11.4</v>
      </c>
      <c r="F602" s="548"/>
      <c r="G602" s="285"/>
      <c r="H602" s="284"/>
      <c r="I602" s="285"/>
      <c r="J602" s="549"/>
      <c r="K602" s="194"/>
    </row>
    <row r="603" spans="1:11" ht="12" customHeight="1" x14ac:dyDescent="0.2">
      <c r="A603" s="542"/>
      <c r="B603" s="173" t="s">
        <v>247</v>
      </c>
      <c r="C603" s="201"/>
      <c r="D603" s="200">
        <v>11.97</v>
      </c>
      <c r="E603" s="199">
        <v>11.4</v>
      </c>
      <c r="F603" s="548"/>
      <c r="G603" s="285"/>
      <c r="H603" s="284"/>
      <c r="I603" s="285"/>
      <c r="J603" s="549"/>
      <c r="K603" s="194"/>
    </row>
    <row r="604" spans="1:11" ht="12" customHeight="1" x14ac:dyDescent="0.2">
      <c r="A604" s="542"/>
      <c r="B604" s="173" t="s">
        <v>115</v>
      </c>
      <c r="C604" s="201"/>
      <c r="D604" s="200">
        <v>1.19</v>
      </c>
      <c r="E604" s="199">
        <v>1</v>
      </c>
      <c r="F604" s="548"/>
      <c r="G604" s="285"/>
      <c r="H604" s="284"/>
      <c r="I604" s="285"/>
      <c r="J604" s="549"/>
      <c r="K604" s="194"/>
    </row>
    <row r="605" spans="1:11" ht="12" customHeight="1" x14ac:dyDescent="0.2">
      <c r="A605" s="542"/>
      <c r="B605" s="173" t="s">
        <v>479</v>
      </c>
      <c r="C605" s="201"/>
      <c r="D605" s="200">
        <v>0.96</v>
      </c>
      <c r="E605" s="199">
        <v>0.8</v>
      </c>
      <c r="F605" s="548"/>
      <c r="G605" s="285"/>
      <c r="H605" s="284"/>
      <c r="I605" s="285"/>
      <c r="J605" s="549"/>
      <c r="K605" s="194"/>
    </row>
    <row r="606" spans="1:11" ht="12" customHeight="1" x14ac:dyDescent="0.2">
      <c r="A606" s="542"/>
      <c r="B606" s="173" t="s">
        <v>147</v>
      </c>
      <c r="C606" s="201"/>
      <c r="D606" s="200">
        <v>1</v>
      </c>
      <c r="E606" s="199">
        <v>1</v>
      </c>
      <c r="F606" s="548"/>
      <c r="G606" s="285"/>
      <c r="H606" s="284"/>
      <c r="I606" s="285"/>
      <c r="J606" s="549"/>
      <c r="K606" s="194"/>
    </row>
    <row r="607" spans="1:11" ht="12" customHeight="1" x14ac:dyDescent="0.2">
      <c r="A607" s="542"/>
      <c r="B607" s="173" t="s">
        <v>238</v>
      </c>
      <c r="C607" s="201"/>
      <c r="D607" s="200">
        <v>0.1</v>
      </c>
      <c r="E607" s="199">
        <v>0.1</v>
      </c>
      <c r="F607" s="548"/>
      <c r="G607" s="285"/>
      <c r="H607" s="284"/>
      <c r="I607" s="285"/>
      <c r="J607" s="549"/>
      <c r="K607" s="194"/>
    </row>
    <row r="608" spans="1:11" ht="25.5" customHeight="1" x14ac:dyDescent="0.2">
      <c r="A608" s="542"/>
      <c r="B608" s="173" t="s">
        <v>498</v>
      </c>
      <c r="C608" s="201"/>
      <c r="D608" s="200"/>
      <c r="E608" s="199">
        <v>14.3</v>
      </c>
      <c r="F608" s="548"/>
      <c r="G608" s="285"/>
      <c r="H608" s="284"/>
      <c r="I608" s="285"/>
      <c r="J608" s="549"/>
      <c r="K608" s="194"/>
    </row>
    <row r="609" spans="1:11" ht="25.5" customHeight="1" x14ac:dyDescent="0.2">
      <c r="A609" s="542"/>
      <c r="B609" s="173" t="s">
        <v>194</v>
      </c>
      <c r="C609" s="201"/>
      <c r="D609" s="200"/>
      <c r="E609" s="199">
        <v>10</v>
      </c>
      <c r="F609" s="548"/>
      <c r="G609" s="285"/>
      <c r="H609" s="284"/>
      <c r="I609" s="285"/>
      <c r="J609" s="549"/>
      <c r="K609" s="194"/>
    </row>
    <row r="610" spans="1:11" ht="15" customHeight="1" x14ac:dyDescent="0.2">
      <c r="A610" s="251"/>
      <c r="B610" s="173" t="s">
        <v>144</v>
      </c>
      <c r="C610" s="201"/>
      <c r="D610" s="198">
        <v>66.599999999999994</v>
      </c>
      <c r="E610" s="199">
        <v>50</v>
      </c>
      <c r="F610" s="192"/>
      <c r="G610" s="193"/>
      <c r="H610" s="195"/>
      <c r="I610" s="193"/>
      <c r="J610" s="190"/>
      <c r="K610" s="194"/>
    </row>
    <row r="611" spans="1:11" ht="15" customHeight="1" x14ac:dyDescent="0.2">
      <c r="A611" s="251"/>
      <c r="B611" s="173" t="s">
        <v>48</v>
      </c>
      <c r="C611" s="201"/>
      <c r="D611" s="198">
        <v>7.5</v>
      </c>
      <c r="E611" s="199">
        <v>6</v>
      </c>
      <c r="F611" s="192"/>
      <c r="G611" s="193"/>
      <c r="H611" s="195"/>
      <c r="I611" s="193"/>
      <c r="J611" s="190"/>
      <c r="K611" s="194"/>
    </row>
    <row r="612" spans="1:11" ht="15" customHeight="1" x14ac:dyDescent="0.2">
      <c r="A612" s="251"/>
      <c r="B612" s="173" t="s">
        <v>43</v>
      </c>
      <c r="C612" s="201"/>
      <c r="D612" s="198">
        <v>7.2</v>
      </c>
      <c r="E612" s="199">
        <v>6</v>
      </c>
      <c r="F612" s="192"/>
      <c r="G612" s="193"/>
      <c r="H612" s="195"/>
      <c r="I612" s="193"/>
      <c r="J612" s="190"/>
      <c r="K612" s="194"/>
    </row>
    <row r="613" spans="1:11" ht="15" customHeight="1" x14ac:dyDescent="0.2">
      <c r="A613" s="251"/>
      <c r="B613" s="173" t="s">
        <v>49</v>
      </c>
      <c r="C613" s="201"/>
      <c r="D613" s="198">
        <v>1.5</v>
      </c>
      <c r="E613" s="199">
        <v>1.5</v>
      </c>
      <c r="F613" s="192"/>
      <c r="G613" s="193"/>
      <c r="H613" s="195"/>
      <c r="I613" s="193"/>
      <c r="J613" s="190"/>
      <c r="K613" s="194"/>
    </row>
    <row r="614" spans="1:11" ht="15" customHeight="1" x14ac:dyDescent="0.2">
      <c r="A614" s="251"/>
      <c r="B614" s="173" t="s">
        <v>238</v>
      </c>
      <c r="C614" s="201"/>
      <c r="D614" s="198">
        <v>0.5</v>
      </c>
      <c r="E614" s="199">
        <v>0.5</v>
      </c>
      <c r="F614" s="192"/>
      <c r="G614" s="193"/>
      <c r="H614" s="195"/>
      <c r="I614" s="193"/>
      <c r="J614" s="190"/>
      <c r="K614" s="194"/>
    </row>
    <row r="615" spans="1:11" ht="15" customHeight="1" x14ac:dyDescent="0.2">
      <c r="A615" s="251"/>
      <c r="B615" s="173" t="s">
        <v>88</v>
      </c>
      <c r="C615" s="201"/>
      <c r="D615" s="198">
        <v>112.5</v>
      </c>
      <c r="E615" s="199" t="s">
        <v>3</v>
      </c>
      <c r="F615" s="192"/>
      <c r="G615" s="193"/>
      <c r="H615" s="195"/>
      <c r="I615" s="193"/>
      <c r="J615" s="190"/>
      <c r="K615" s="194"/>
    </row>
    <row r="616" spans="1:11" ht="15" customHeight="1" x14ac:dyDescent="0.2">
      <c r="A616" s="251"/>
      <c r="B616" s="173" t="s">
        <v>436</v>
      </c>
      <c r="C616" s="201"/>
      <c r="D616" s="198"/>
      <c r="E616" s="199">
        <v>15</v>
      </c>
      <c r="F616" s="192"/>
      <c r="G616" s="193"/>
      <c r="H616" s="195"/>
      <c r="I616" s="193"/>
      <c r="J616" s="190"/>
      <c r="K616" s="194"/>
    </row>
    <row r="617" spans="1:11" ht="15" customHeight="1" x14ac:dyDescent="0.2">
      <c r="A617" s="251"/>
      <c r="B617" s="173" t="s">
        <v>102</v>
      </c>
      <c r="C617" s="201"/>
      <c r="D617" s="198">
        <v>4.5999999999999996</v>
      </c>
      <c r="E617" s="199">
        <v>4.5999999999999996</v>
      </c>
      <c r="F617" s="192"/>
      <c r="G617" s="193"/>
      <c r="H617" s="195"/>
      <c r="I617" s="193"/>
      <c r="J617" s="190"/>
      <c r="K617" s="194"/>
    </row>
    <row r="618" spans="1:11" ht="15" customHeight="1" x14ac:dyDescent="0.2">
      <c r="A618" s="251"/>
      <c r="B618" s="173" t="s">
        <v>31</v>
      </c>
      <c r="C618" s="201"/>
      <c r="D618" s="198">
        <v>0.5</v>
      </c>
      <c r="E618" s="199">
        <v>0.5</v>
      </c>
      <c r="F618" s="192"/>
      <c r="G618" s="193"/>
      <c r="H618" s="195"/>
      <c r="I618" s="193"/>
      <c r="J618" s="190"/>
      <c r="K618" s="194"/>
    </row>
    <row r="619" spans="1:11" ht="15" customHeight="1" x14ac:dyDescent="0.2">
      <c r="A619" s="251"/>
      <c r="B619" s="173" t="s">
        <v>57</v>
      </c>
      <c r="C619" s="201"/>
      <c r="D619" s="198">
        <v>1.6</v>
      </c>
      <c r="E619" s="199">
        <v>1.32</v>
      </c>
      <c r="F619" s="192"/>
      <c r="G619" s="193"/>
      <c r="H619" s="195"/>
      <c r="I619" s="193"/>
      <c r="J619" s="190"/>
      <c r="K619" s="194"/>
    </row>
    <row r="620" spans="1:11" ht="15" customHeight="1" x14ac:dyDescent="0.2">
      <c r="A620" s="251"/>
      <c r="B620" s="173" t="s">
        <v>67</v>
      </c>
      <c r="C620" s="201"/>
      <c r="D620" s="198">
        <v>7.3</v>
      </c>
      <c r="E620" s="199">
        <v>7.3</v>
      </c>
      <c r="F620" s="192"/>
      <c r="G620" s="193"/>
      <c r="H620" s="195"/>
      <c r="I620" s="193"/>
      <c r="J620" s="190"/>
      <c r="K620" s="194"/>
    </row>
    <row r="621" spans="1:11" ht="15" customHeight="1" x14ac:dyDescent="0.2">
      <c r="A621" s="251"/>
      <c r="B621" s="173" t="s">
        <v>280</v>
      </c>
      <c r="C621" s="201"/>
      <c r="D621" s="198">
        <v>0.1</v>
      </c>
      <c r="E621" s="199">
        <v>0.1</v>
      </c>
      <c r="F621" s="192"/>
      <c r="G621" s="193"/>
      <c r="H621" s="195"/>
      <c r="I621" s="193"/>
      <c r="J621" s="190"/>
      <c r="K621" s="194"/>
    </row>
    <row r="622" spans="1:11" ht="15" customHeight="1" x14ac:dyDescent="0.2">
      <c r="A622" s="251"/>
      <c r="B622" s="173" t="s">
        <v>167</v>
      </c>
      <c r="C622" s="201"/>
      <c r="D622" s="198"/>
      <c r="E622" s="199">
        <v>13.5</v>
      </c>
      <c r="F622" s="192"/>
      <c r="G622" s="193"/>
      <c r="H622" s="195"/>
      <c r="I622" s="193"/>
      <c r="J622" s="190"/>
      <c r="K622" s="194"/>
    </row>
    <row r="623" spans="1:11" ht="15" customHeight="1" x14ac:dyDescent="0.2">
      <c r="A623" s="251"/>
      <c r="B623" s="173" t="s">
        <v>437</v>
      </c>
      <c r="C623" s="201"/>
      <c r="D623" s="198"/>
      <c r="E623" s="199">
        <v>15</v>
      </c>
      <c r="F623" s="192"/>
      <c r="G623" s="193"/>
      <c r="H623" s="195"/>
      <c r="I623" s="193"/>
      <c r="J623" s="190"/>
      <c r="K623" s="194"/>
    </row>
    <row r="624" spans="1:11" ht="25.5" customHeight="1" x14ac:dyDescent="0.2">
      <c r="A624" s="251" t="s">
        <v>379</v>
      </c>
      <c r="B624" s="173"/>
      <c r="C624" s="199" t="s">
        <v>380</v>
      </c>
      <c r="D624" s="195"/>
      <c r="E624" s="193"/>
      <c r="F624" s="195">
        <v>11.214285714285715</v>
      </c>
      <c r="G624" s="193">
        <v>18.937333333333331</v>
      </c>
      <c r="H624" s="195">
        <v>9.1455238095238069</v>
      </c>
      <c r="I624" s="193">
        <v>253.56190476190474</v>
      </c>
      <c r="J624" s="195">
        <v>14.05</v>
      </c>
      <c r="K624" s="194" t="s">
        <v>278</v>
      </c>
    </row>
    <row r="625" spans="1:11" ht="15" customHeight="1" x14ac:dyDescent="0.2">
      <c r="A625" s="251"/>
      <c r="B625" s="173" t="s">
        <v>377</v>
      </c>
      <c r="C625" s="199"/>
      <c r="D625" s="195">
        <v>52.5</v>
      </c>
      <c r="E625" s="193">
        <v>50</v>
      </c>
      <c r="F625" s="195"/>
      <c r="G625" s="193"/>
      <c r="H625" s="195"/>
      <c r="I625" s="193"/>
      <c r="J625" s="195"/>
      <c r="K625" s="194"/>
    </row>
    <row r="626" spans="1:11" ht="15" customHeight="1" x14ac:dyDescent="0.2">
      <c r="A626" s="251"/>
      <c r="B626" s="173" t="s">
        <v>49</v>
      </c>
      <c r="C626" s="199"/>
      <c r="D626" s="195">
        <v>2</v>
      </c>
      <c r="E626" s="193">
        <v>2</v>
      </c>
      <c r="F626" s="195"/>
      <c r="G626" s="193"/>
      <c r="H626" s="195"/>
      <c r="I626" s="193"/>
      <c r="J626" s="195"/>
      <c r="K626" s="194"/>
    </row>
    <row r="627" spans="1:11" ht="15" customHeight="1" x14ac:dyDescent="0.2">
      <c r="A627" s="251"/>
      <c r="B627" s="173" t="s">
        <v>171</v>
      </c>
      <c r="C627" s="199"/>
      <c r="D627" s="195"/>
      <c r="E627" s="193">
        <v>40</v>
      </c>
      <c r="F627" s="195"/>
      <c r="G627" s="193"/>
      <c r="H627" s="195"/>
      <c r="I627" s="193"/>
      <c r="J627" s="195"/>
      <c r="K627" s="194"/>
    </row>
    <row r="628" spans="1:11" ht="15" customHeight="1" x14ac:dyDescent="0.2">
      <c r="A628" s="251"/>
      <c r="B628" s="173" t="s">
        <v>144</v>
      </c>
      <c r="C628" s="199"/>
      <c r="D628" s="195">
        <v>46.55</v>
      </c>
      <c r="E628" s="193">
        <v>35</v>
      </c>
      <c r="F628" s="195"/>
      <c r="G628" s="193"/>
      <c r="H628" s="195"/>
      <c r="I628" s="193"/>
      <c r="J628" s="195"/>
      <c r="K628" s="194"/>
    </row>
    <row r="629" spans="1:11" ht="15" customHeight="1" x14ac:dyDescent="0.2">
      <c r="A629" s="251"/>
      <c r="B629" s="173" t="s">
        <v>86</v>
      </c>
      <c r="C629" s="199"/>
      <c r="D629" s="195">
        <v>23.4</v>
      </c>
      <c r="E629" s="193">
        <v>17.600000000000001</v>
      </c>
      <c r="F629" s="195"/>
      <c r="G629" s="193"/>
      <c r="H629" s="195"/>
      <c r="I629" s="193"/>
      <c r="J629" s="195"/>
      <c r="K629" s="194"/>
    </row>
    <row r="630" spans="1:11" ht="15" customHeight="1" x14ac:dyDescent="0.2">
      <c r="A630" s="251"/>
      <c r="B630" s="173" t="s">
        <v>282</v>
      </c>
      <c r="C630" s="199"/>
      <c r="D630" s="195"/>
      <c r="E630" s="193">
        <v>16</v>
      </c>
      <c r="F630" s="195"/>
      <c r="G630" s="193"/>
      <c r="H630" s="195"/>
      <c r="I630" s="193"/>
      <c r="J630" s="195"/>
      <c r="K630" s="194"/>
    </row>
    <row r="631" spans="1:11" ht="15" customHeight="1" x14ac:dyDescent="0.2">
      <c r="A631" s="251"/>
      <c r="B631" s="196" t="s">
        <v>43</v>
      </c>
      <c r="C631" s="199"/>
      <c r="D631" s="195">
        <v>18.48</v>
      </c>
      <c r="E631" s="193">
        <v>15.4</v>
      </c>
      <c r="F631" s="195"/>
      <c r="G631" s="193"/>
      <c r="H631" s="195"/>
      <c r="I631" s="193"/>
      <c r="J631" s="180"/>
      <c r="K631" s="194"/>
    </row>
    <row r="632" spans="1:11" ht="15" customHeight="1" x14ac:dyDescent="0.2">
      <c r="A632" s="251"/>
      <c r="B632" s="173" t="s">
        <v>173</v>
      </c>
      <c r="C632" s="199"/>
      <c r="D632" s="195"/>
      <c r="E632" s="193">
        <v>12.32</v>
      </c>
      <c r="F632" s="195"/>
      <c r="G632" s="193"/>
      <c r="H632" s="195"/>
      <c r="I632" s="193"/>
      <c r="J632" s="180"/>
      <c r="K632" s="194"/>
    </row>
    <row r="633" spans="1:11" ht="15" customHeight="1" x14ac:dyDescent="0.2">
      <c r="A633" s="251"/>
      <c r="B633" s="173" t="s">
        <v>237</v>
      </c>
      <c r="C633" s="199"/>
      <c r="D633" s="195">
        <v>32.130000000000003</v>
      </c>
      <c r="E633" s="193">
        <v>25.7</v>
      </c>
      <c r="F633" s="195"/>
      <c r="G633" s="193"/>
      <c r="H633" s="195"/>
      <c r="I633" s="193"/>
      <c r="J633" s="180"/>
      <c r="K633" s="194"/>
    </row>
    <row r="634" spans="1:11" ht="15" customHeight="1" x14ac:dyDescent="0.2">
      <c r="A634" s="251"/>
      <c r="B634" s="173" t="s">
        <v>239</v>
      </c>
      <c r="C634" s="199"/>
      <c r="D634" s="195"/>
      <c r="E634" s="193">
        <v>22.7</v>
      </c>
      <c r="F634" s="195"/>
      <c r="G634" s="193"/>
      <c r="H634" s="195"/>
      <c r="I634" s="193"/>
      <c r="J634" s="180"/>
      <c r="K634" s="194"/>
    </row>
    <row r="635" spans="1:11" ht="15" customHeight="1" x14ac:dyDescent="0.2">
      <c r="A635" s="251"/>
      <c r="B635" s="173" t="s">
        <v>280</v>
      </c>
      <c r="C635" s="199"/>
      <c r="D635" s="195">
        <v>0.5</v>
      </c>
      <c r="E635" s="193">
        <v>0.5</v>
      </c>
      <c r="F635" s="195"/>
      <c r="G635" s="193"/>
      <c r="H635" s="195"/>
      <c r="I635" s="193"/>
      <c r="J635" s="180"/>
      <c r="K635" s="324"/>
    </row>
    <row r="636" spans="1:11" ht="15" customHeight="1" x14ac:dyDescent="0.2">
      <c r="A636" s="251"/>
      <c r="B636" s="173" t="s">
        <v>49</v>
      </c>
      <c r="C636" s="199"/>
      <c r="D636" s="195">
        <v>4</v>
      </c>
      <c r="E636" s="193">
        <v>4</v>
      </c>
      <c r="F636" s="195"/>
      <c r="G636" s="193"/>
      <c r="H636" s="195"/>
      <c r="I636" s="193"/>
      <c r="J636" s="180"/>
      <c r="K636" s="324"/>
    </row>
    <row r="637" spans="1:11" ht="15.75" customHeight="1" x14ac:dyDescent="0.2">
      <c r="A637" s="251"/>
      <c r="B637" s="173" t="s">
        <v>283</v>
      </c>
      <c r="C637" s="199"/>
      <c r="D637" s="195"/>
      <c r="E637" s="193"/>
      <c r="F637" s="195"/>
      <c r="G637" s="193"/>
      <c r="H637" s="195"/>
      <c r="I637" s="193"/>
      <c r="J637" s="195"/>
      <c r="K637" s="194" t="s">
        <v>279</v>
      </c>
    </row>
    <row r="638" spans="1:11" ht="15" customHeight="1" x14ac:dyDescent="0.2">
      <c r="A638" s="251"/>
      <c r="B638" s="173" t="s">
        <v>67</v>
      </c>
      <c r="C638" s="199"/>
      <c r="D638" s="195">
        <v>33</v>
      </c>
      <c r="E638" s="193">
        <v>33</v>
      </c>
      <c r="F638" s="195"/>
      <c r="G638" s="193"/>
      <c r="H638" s="195"/>
      <c r="I638" s="193"/>
      <c r="J638" s="180"/>
      <c r="K638" s="194"/>
    </row>
    <row r="639" spans="1:11" ht="15" customHeight="1" x14ac:dyDescent="0.2">
      <c r="A639" s="251"/>
      <c r="B639" s="173" t="s">
        <v>31</v>
      </c>
      <c r="C639" s="199"/>
      <c r="D639" s="195">
        <v>1.5</v>
      </c>
      <c r="E639" s="193">
        <v>1.5</v>
      </c>
      <c r="F639" s="195"/>
      <c r="G639" s="193"/>
      <c r="H639" s="195"/>
      <c r="I639" s="193"/>
      <c r="J639" s="180"/>
      <c r="K639" s="194"/>
    </row>
    <row r="640" spans="1:11" ht="15" customHeight="1" x14ac:dyDescent="0.2">
      <c r="A640" s="251"/>
      <c r="B640" s="196" t="s">
        <v>54</v>
      </c>
      <c r="C640" s="199"/>
      <c r="D640" s="195">
        <v>1.5</v>
      </c>
      <c r="E640" s="193">
        <v>1.5</v>
      </c>
      <c r="F640" s="195"/>
      <c r="G640" s="193"/>
      <c r="H640" s="195"/>
      <c r="I640" s="193"/>
      <c r="J640" s="180"/>
      <c r="K640" s="194"/>
    </row>
    <row r="641" spans="1:11" ht="15" customHeight="1" x14ac:dyDescent="0.2">
      <c r="B641" s="173" t="s">
        <v>48</v>
      </c>
      <c r="C641" s="197"/>
      <c r="D641" s="195">
        <v>2.66</v>
      </c>
      <c r="E641" s="193">
        <v>2</v>
      </c>
      <c r="F641" s="180"/>
      <c r="G641" s="179"/>
      <c r="H641" s="180"/>
      <c r="I641" s="179"/>
      <c r="J641" s="180"/>
      <c r="K641" s="194"/>
    </row>
    <row r="642" spans="1:11" ht="18" customHeight="1" x14ac:dyDescent="0.2">
      <c r="B642" s="173" t="s">
        <v>43</v>
      </c>
      <c r="C642" s="199"/>
      <c r="D642" s="195">
        <v>1.2</v>
      </c>
      <c r="E642" s="193">
        <v>1</v>
      </c>
      <c r="F642" s="180"/>
      <c r="G642" s="179"/>
      <c r="H642" s="180"/>
      <c r="I642" s="179"/>
      <c r="J642" s="180"/>
      <c r="K642" s="194"/>
    </row>
    <row r="643" spans="1:11" ht="15" customHeight="1" x14ac:dyDescent="0.2">
      <c r="B643" s="173" t="s">
        <v>155</v>
      </c>
      <c r="C643" s="199"/>
      <c r="D643" s="195">
        <v>2</v>
      </c>
      <c r="E643" s="193">
        <v>2</v>
      </c>
      <c r="F643" s="180"/>
      <c r="G643" s="179"/>
      <c r="H643" s="180"/>
      <c r="I643" s="179"/>
      <c r="J643" s="180"/>
      <c r="K643" s="194"/>
    </row>
    <row r="644" spans="1:11" ht="15" customHeight="1" x14ac:dyDescent="0.2">
      <c r="B644" s="173" t="s">
        <v>31</v>
      </c>
      <c r="C644" s="197"/>
      <c r="D644" s="195">
        <v>0.5</v>
      </c>
      <c r="E644" s="193">
        <v>0.5</v>
      </c>
      <c r="F644" s="180"/>
      <c r="G644" s="179"/>
      <c r="H644" s="180"/>
      <c r="I644" s="179"/>
      <c r="J644" s="180"/>
      <c r="K644" s="194"/>
    </row>
    <row r="645" spans="1:11" ht="15" customHeight="1" x14ac:dyDescent="0.2">
      <c r="B645" s="173" t="s">
        <v>62</v>
      </c>
      <c r="C645" s="197"/>
      <c r="D645" s="195">
        <v>0.33</v>
      </c>
      <c r="E645" s="193">
        <v>0.33</v>
      </c>
      <c r="F645" s="180"/>
      <c r="G645" s="179"/>
      <c r="H645" s="180"/>
      <c r="I645" s="179"/>
      <c r="J645" s="180"/>
      <c r="K645" s="194"/>
    </row>
    <row r="646" spans="1:11" ht="15" customHeight="1" x14ac:dyDescent="0.2">
      <c r="B646" s="173" t="s">
        <v>280</v>
      </c>
      <c r="C646" s="197"/>
      <c r="D646" s="195">
        <v>0.33</v>
      </c>
      <c r="E646" s="193">
        <v>0.33</v>
      </c>
      <c r="F646" s="180"/>
      <c r="G646" s="179"/>
      <c r="H646" s="180"/>
      <c r="I646" s="179"/>
      <c r="J646" s="180"/>
      <c r="K646" s="194"/>
    </row>
    <row r="647" spans="1:11" ht="15" customHeight="1" x14ac:dyDescent="0.2">
      <c r="B647" s="173" t="s">
        <v>90</v>
      </c>
      <c r="C647" s="197"/>
      <c r="D647" s="195"/>
      <c r="E647" s="193">
        <v>33</v>
      </c>
      <c r="F647" s="180"/>
      <c r="G647" s="179"/>
      <c r="H647" s="180"/>
      <c r="I647" s="179"/>
      <c r="J647" s="180"/>
      <c r="K647" s="194"/>
    </row>
    <row r="648" spans="1:11" ht="15" customHeight="1" x14ac:dyDescent="0.2">
      <c r="B648" s="173" t="s">
        <v>378</v>
      </c>
      <c r="C648" s="197"/>
      <c r="D648" s="195"/>
      <c r="E648" s="193">
        <v>150</v>
      </c>
      <c r="F648" s="180"/>
      <c r="G648" s="179"/>
      <c r="H648" s="180"/>
      <c r="I648" s="179"/>
      <c r="J648" s="180"/>
      <c r="K648" s="194"/>
    </row>
    <row r="649" spans="1:11" ht="15" customHeight="1" x14ac:dyDescent="0.2">
      <c r="A649" s="251" t="s">
        <v>355</v>
      </c>
      <c r="B649" s="173"/>
      <c r="C649" s="199">
        <v>50</v>
      </c>
      <c r="D649" s="195"/>
      <c r="E649" s="193"/>
      <c r="F649" s="195">
        <v>6.1466666666666674</v>
      </c>
      <c r="G649" s="193">
        <v>3.6533333333333342</v>
      </c>
      <c r="H649" s="195">
        <v>19.453333333333337</v>
      </c>
      <c r="I649" s="193">
        <v>134.66666666666669</v>
      </c>
      <c r="J649" s="195">
        <v>0.03</v>
      </c>
      <c r="K649" s="608" t="s">
        <v>370</v>
      </c>
    </row>
    <row r="650" spans="1:11" ht="15" customHeight="1" x14ac:dyDescent="0.2">
      <c r="A650" s="251"/>
      <c r="B650" s="173" t="s">
        <v>102</v>
      </c>
      <c r="C650" s="199"/>
      <c r="D650" s="195">
        <v>26.5</v>
      </c>
      <c r="E650" s="193">
        <v>26.5</v>
      </c>
      <c r="F650" s="195"/>
      <c r="G650" s="193"/>
      <c r="H650" s="195"/>
      <c r="I650" s="193"/>
      <c r="J650" s="195"/>
      <c r="K650" s="194"/>
    </row>
    <row r="651" spans="1:11" ht="15" customHeight="1" x14ac:dyDescent="0.2">
      <c r="A651" s="251"/>
      <c r="B651" s="173" t="s">
        <v>198</v>
      </c>
      <c r="C651" s="199"/>
      <c r="D651" s="195">
        <v>1.68</v>
      </c>
      <c r="E651" s="193">
        <v>1.4</v>
      </c>
      <c r="F651" s="195"/>
      <c r="G651" s="193"/>
      <c r="H651" s="195"/>
      <c r="I651" s="193"/>
      <c r="J651" s="195"/>
      <c r="K651" s="194"/>
    </row>
    <row r="652" spans="1:11" ht="15" customHeight="1" x14ac:dyDescent="0.2">
      <c r="A652" s="251"/>
      <c r="B652" s="173" t="s">
        <v>31</v>
      </c>
      <c r="C652" s="199"/>
      <c r="D652" s="195">
        <v>1.2</v>
      </c>
      <c r="E652" s="193">
        <v>1.2</v>
      </c>
      <c r="F652" s="195"/>
      <c r="G652" s="193"/>
      <c r="H652" s="195"/>
      <c r="I652" s="193"/>
      <c r="J652" s="195"/>
      <c r="K652" s="194"/>
    </row>
    <row r="653" spans="1:11" ht="15" customHeight="1" x14ac:dyDescent="0.2">
      <c r="A653" s="251"/>
      <c r="B653" s="173" t="s">
        <v>147</v>
      </c>
      <c r="C653" s="199"/>
      <c r="D653" s="195">
        <v>10.7</v>
      </c>
      <c r="E653" s="193">
        <v>10.7</v>
      </c>
      <c r="F653" s="195"/>
      <c r="G653" s="193"/>
      <c r="H653" s="195"/>
      <c r="I653" s="193"/>
      <c r="J653" s="195"/>
      <c r="K653" s="194"/>
    </row>
    <row r="654" spans="1:11" ht="15" customHeight="1" x14ac:dyDescent="0.2">
      <c r="A654" s="251"/>
      <c r="B654" s="173" t="s">
        <v>236</v>
      </c>
      <c r="C654" s="199"/>
      <c r="D654" s="195">
        <v>1.4</v>
      </c>
      <c r="E654" s="193">
        <v>1.4</v>
      </c>
      <c r="F654" s="195"/>
      <c r="G654" s="193"/>
      <c r="H654" s="195"/>
      <c r="I654" s="193"/>
      <c r="J654" s="195"/>
      <c r="K654" s="194"/>
    </row>
    <row r="655" spans="1:11" ht="15" customHeight="1" x14ac:dyDescent="0.2">
      <c r="A655" s="251"/>
      <c r="B655" s="173" t="s">
        <v>103</v>
      </c>
      <c r="C655" s="199"/>
      <c r="D655" s="195">
        <v>0.2</v>
      </c>
      <c r="E655" s="193">
        <v>0.2</v>
      </c>
      <c r="F655" s="195"/>
      <c r="G655" s="193"/>
      <c r="H655" s="195"/>
      <c r="I655" s="193"/>
      <c r="J655" s="195"/>
      <c r="K655" s="194"/>
    </row>
    <row r="656" spans="1:11" ht="15" customHeight="1" x14ac:dyDescent="0.2">
      <c r="A656" s="251"/>
      <c r="B656" s="173" t="s">
        <v>238</v>
      </c>
      <c r="C656" s="199"/>
      <c r="D656" s="195">
        <v>0.4</v>
      </c>
      <c r="E656" s="193">
        <v>0.4</v>
      </c>
      <c r="F656" s="195"/>
      <c r="G656" s="193"/>
      <c r="H656" s="195"/>
      <c r="I656" s="193"/>
      <c r="J656" s="195"/>
      <c r="K656" s="194"/>
    </row>
    <row r="657" spans="1:11" ht="15" customHeight="1" x14ac:dyDescent="0.2">
      <c r="A657" s="251"/>
      <c r="B657" s="173" t="s">
        <v>102</v>
      </c>
      <c r="C657" s="199"/>
      <c r="D657" s="195">
        <v>1.2</v>
      </c>
      <c r="E657" s="193">
        <v>1.2</v>
      </c>
      <c r="F657" s="195"/>
      <c r="G657" s="193"/>
      <c r="H657" s="195"/>
      <c r="I657" s="193"/>
      <c r="J657" s="195"/>
      <c r="K657" s="194"/>
    </row>
    <row r="658" spans="1:11" ht="15" customHeight="1" x14ac:dyDescent="0.2">
      <c r="A658" s="173"/>
      <c r="B658" s="173" t="s">
        <v>253</v>
      </c>
      <c r="C658" s="199"/>
      <c r="D658" s="195">
        <v>19.7</v>
      </c>
      <c r="E658" s="193">
        <v>19.5</v>
      </c>
      <c r="F658" s="195"/>
      <c r="G658" s="193"/>
      <c r="H658" s="195"/>
      <c r="I658" s="193"/>
      <c r="J658" s="195"/>
      <c r="K658" s="194"/>
    </row>
    <row r="659" spans="1:11" ht="15" customHeight="1" x14ac:dyDescent="0.2">
      <c r="A659" s="173"/>
      <c r="B659" s="173" t="s">
        <v>198</v>
      </c>
      <c r="C659" s="199"/>
      <c r="D659" s="195">
        <v>1.08</v>
      </c>
      <c r="E659" s="193">
        <v>0.9</v>
      </c>
      <c r="F659" s="195"/>
      <c r="G659" s="193"/>
      <c r="H659" s="195"/>
      <c r="I659" s="193"/>
      <c r="J659" s="195"/>
      <c r="K659" s="194"/>
    </row>
    <row r="660" spans="1:11" ht="15" customHeight="1" x14ac:dyDescent="0.2">
      <c r="A660" s="173"/>
      <c r="B660" s="173" t="s">
        <v>236</v>
      </c>
      <c r="C660" s="199"/>
      <c r="D660" s="200">
        <v>1.1000000000000001</v>
      </c>
      <c r="E660" s="199">
        <v>1.1000000000000001</v>
      </c>
      <c r="F660" s="195"/>
      <c r="G660" s="193"/>
      <c r="H660" s="195"/>
      <c r="I660" s="193"/>
      <c r="J660" s="284"/>
      <c r="K660" s="286"/>
    </row>
    <row r="661" spans="1:11" ht="15" customHeight="1" x14ac:dyDescent="0.2">
      <c r="A661" s="251"/>
      <c r="B661" s="173" t="s">
        <v>102</v>
      </c>
      <c r="C661" s="199"/>
      <c r="D661" s="200">
        <v>0.9</v>
      </c>
      <c r="E661" s="199">
        <v>0.9</v>
      </c>
      <c r="F661" s="200"/>
      <c r="G661" s="199"/>
      <c r="H661" s="200"/>
      <c r="I661" s="199"/>
      <c r="J661" s="200"/>
      <c r="K661" s="194"/>
    </row>
    <row r="662" spans="1:11" ht="15" customHeight="1" x14ac:dyDescent="0.2">
      <c r="A662" s="173"/>
      <c r="B662" s="173" t="s">
        <v>198</v>
      </c>
      <c r="C662" s="199"/>
      <c r="D662" s="200">
        <v>1.2</v>
      </c>
      <c r="E662" s="199">
        <v>1</v>
      </c>
      <c r="F662" s="200"/>
      <c r="G662" s="199"/>
      <c r="H662" s="200"/>
      <c r="I662" s="199"/>
      <c r="J662" s="200"/>
      <c r="K662" s="194"/>
    </row>
    <row r="663" spans="1:11" ht="15" customHeight="1" x14ac:dyDescent="0.2">
      <c r="A663" s="173"/>
      <c r="B663" s="173" t="s">
        <v>49</v>
      </c>
      <c r="C663" s="199"/>
      <c r="D663" s="200">
        <v>0.2</v>
      </c>
      <c r="E663" s="199">
        <v>0.2</v>
      </c>
      <c r="F663" s="200"/>
      <c r="G663" s="199"/>
      <c r="H663" s="200"/>
      <c r="I663" s="199"/>
      <c r="J663" s="200"/>
      <c r="K663" s="194"/>
    </row>
    <row r="664" spans="1:11" ht="15" customHeight="1" x14ac:dyDescent="0.2">
      <c r="A664" s="173"/>
      <c r="B664" s="173" t="s">
        <v>49</v>
      </c>
      <c r="C664" s="199"/>
      <c r="D664" s="200">
        <v>0.2</v>
      </c>
      <c r="E664" s="199">
        <v>0.2</v>
      </c>
      <c r="F664" s="200"/>
      <c r="G664" s="199"/>
      <c r="H664" s="200"/>
      <c r="I664" s="199"/>
      <c r="J664" s="200"/>
      <c r="K664" s="194"/>
    </row>
    <row r="665" spans="1:11" ht="27" customHeight="1" x14ac:dyDescent="0.2">
      <c r="A665" s="534" t="s">
        <v>399</v>
      </c>
      <c r="B665" s="173"/>
      <c r="C665" s="199">
        <v>150</v>
      </c>
      <c r="D665" s="195"/>
      <c r="E665" s="193"/>
      <c r="F665" s="195">
        <v>0.4965</v>
      </c>
      <c r="G665" s="193">
        <v>6.7500000000000004E-2</v>
      </c>
      <c r="H665" s="195">
        <v>24.0105</v>
      </c>
      <c r="I665" s="193">
        <v>99.6</v>
      </c>
      <c r="J665" s="200">
        <v>0.54</v>
      </c>
      <c r="K665" s="194" t="s">
        <v>400</v>
      </c>
    </row>
    <row r="666" spans="1:11" ht="15" customHeight="1" x14ac:dyDescent="0.2">
      <c r="A666" s="535"/>
      <c r="B666" s="173" t="s">
        <v>401</v>
      </c>
      <c r="C666" s="199"/>
      <c r="D666" s="195">
        <v>12.75</v>
      </c>
      <c r="E666" s="193">
        <v>12.5</v>
      </c>
      <c r="F666" s="200"/>
      <c r="G666" s="199"/>
      <c r="H666" s="200"/>
      <c r="I666" s="325"/>
      <c r="J666" s="200"/>
      <c r="K666" s="194"/>
    </row>
    <row r="667" spans="1:11" ht="15" customHeight="1" x14ac:dyDescent="0.2">
      <c r="A667" s="535"/>
      <c r="B667" s="173" t="s">
        <v>29</v>
      </c>
      <c r="C667" s="199"/>
      <c r="D667" s="195">
        <v>5</v>
      </c>
      <c r="E667" s="193">
        <v>5</v>
      </c>
      <c r="F667" s="200"/>
      <c r="G667" s="199"/>
      <c r="H667" s="200"/>
      <c r="I667" s="325"/>
      <c r="J667" s="200"/>
      <c r="K667" s="194"/>
    </row>
    <row r="668" spans="1:11" ht="15" customHeight="1" x14ac:dyDescent="0.2">
      <c r="A668" s="535"/>
      <c r="B668" s="173" t="s">
        <v>67</v>
      </c>
      <c r="C668" s="199"/>
      <c r="D668" s="195">
        <v>152</v>
      </c>
      <c r="E668" s="193">
        <v>152</v>
      </c>
      <c r="F668" s="200"/>
      <c r="G668" s="199"/>
      <c r="H668" s="200"/>
      <c r="I668" s="325"/>
      <c r="J668" s="200"/>
      <c r="K668" s="194"/>
    </row>
    <row r="669" spans="1:11" ht="37.5" customHeight="1" thickBot="1" x14ac:dyDescent="0.25">
      <c r="A669" s="251" t="s">
        <v>276</v>
      </c>
      <c r="B669" s="173"/>
      <c r="C669" s="199">
        <v>35</v>
      </c>
      <c r="D669" s="198">
        <v>35</v>
      </c>
      <c r="E669" s="203">
        <v>35</v>
      </c>
      <c r="F669" s="195">
        <v>2.31</v>
      </c>
      <c r="G669" s="224">
        <v>0.42</v>
      </c>
      <c r="H669" s="195">
        <v>13.860000000000001</v>
      </c>
      <c r="I669" s="224">
        <v>69.3</v>
      </c>
      <c r="J669" s="200"/>
      <c r="K669" s="225" t="s">
        <v>219</v>
      </c>
    </row>
    <row r="670" spans="1:11" ht="15.75" customHeight="1" thickBot="1" x14ac:dyDescent="0.25">
      <c r="A670" s="531" t="s">
        <v>39</v>
      </c>
      <c r="B670" s="204"/>
      <c r="C670" s="209">
        <v>575</v>
      </c>
      <c r="D670" s="226"/>
      <c r="E670" s="227"/>
      <c r="F670" s="207">
        <f>F598+F601+F624+F649+F665+F669</f>
        <v>25.536552380952386</v>
      </c>
      <c r="G670" s="207">
        <f t="shared" ref="G670:J670" si="14">G598+G601+G624+G649+G665+G669</f>
        <v>29.24636666666667</v>
      </c>
      <c r="H670" s="207">
        <f t="shared" si="14"/>
        <v>79.654157142857144</v>
      </c>
      <c r="I670" s="207">
        <f t="shared" si="14"/>
        <v>694.95857142857142</v>
      </c>
      <c r="J670" s="207">
        <f t="shared" si="14"/>
        <v>21.91</v>
      </c>
      <c r="K670" s="208"/>
    </row>
    <row r="671" spans="1:11" ht="25.5" customHeight="1" x14ac:dyDescent="0.2">
      <c r="A671" s="173"/>
      <c r="B671" s="229" t="s">
        <v>386</v>
      </c>
      <c r="C671" s="199"/>
      <c r="D671" s="200"/>
      <c r="E671" s="199"/>
      <c r="F671" s="200"/>
      <c r="G671" s="199"/>
      <c r="H671" s="200"/>
      <c r="I671" s="199"/>
      <c r="J671" s="200"/>
      <c r="K671" s="194"/>
    </row>
    <row r="672" spans="1:11" ht="25.5" customHeight="1" x14ac:dyDescent="0.2">
      <c r="A672" s="251" t="s">
        <v>177</v>
      </c>
      <c r="B672" s="173"/>
      <c r="C672" s="199" t="s">
        <v>342</v>
      </c>
      <c r="D672" s="200"/>
      <c r="E672" s="199"/>
      <c r="F672" s="195">
        <v>4.3499999999999996</v>
      </c>
      <c r="G672" s="193">
        <v>3.75</v>
      </c>
      <c r="H672" s="195">
        <v>7.9960000000000004</v>
      </c>
      <c r="I672" s="193">
        <v>83</v>
      </c>
      <c r="J672" s="200">
        <v>1.05</v>
      </c>
      <c r="K672" s="194" t="s">
        <v>150</v>
      </c>
    </row>
    <row r="673" spans="1:11" ht="25.5" customHeight="1" x14ac:dyDescent="0.2">
      <c r="A673" s="173" t="s">
        <v>540</v>
      </c>
      <c r="B673" s="173" t="s">
        <v>184</v>
      </c>
      <c r="C673" s="199"/>
      <c r="D673" s="200">
        <v>155</v>
      </c>
      <c r="E673" s="199">
        <v>150</v>
      </c>
      <c r="F673" s="200"/>
      <c r="G673" s="199"/>
      <c r="H673" s="200"/>
      <c r="I673" s="199"/>
      <c r="J673" s="200"/>
      <c r="K673" s="194"/>
    </row>
    <row r="674" spans="1:11" ht="25.5" customHeight="1" x14ac:dyDescent="0.2">
      <c r="A674" s="251"/>
      <c r="B674" s="173" t="s">
        <v>62</v>
      </c>
      <c r="C674" s="199"/>
      <c r="D674" s="200">
        <v>2</v>
      </c>
      <c r="E674" s="199">
        <v>2</v>
      </c>
      <c r="F674" s="200"/>
      <c r="G674" s="199"/>
      <c r="H674" s="200"/>
      <c r="I674" s="199"/>
      <c r="J674" s="200"/>
      <c r="K674" s="173"/>
    </row>
    <row r="675" spans="1:11" ht="23.25" customHeight="1" x14ac:dyDescent="0.2">
      <c r="A675" s="251" t="s">
        <v>106</v>
      </c>
      <c r="B675" s="314"/>
      <c r="C675" s="231">
        <v>50</v>
      </c>
      <c r="D675" s="278"/>
      <c r="E675" s="279"/>
      <c r="F675" s="234">
        <v>6.1</v>
      </c>
      <c r="G675" s="235">
        <v>3.88</v>
      </c>
      <c r="H675" s="234">
        <v>7.34</v>
      </c>
      <c r="I675" s="235">
        <v>89</v>
      </c>
      <c r="J675" s="234">
        <v>0.16</v>
      </c>
      <c r="K675" s="194" t="s">
        <v>158</v>
      </c>
    </row>
    <row r="676" spans="1:11" ht="15" customHeight="1" x14ac:dyDescent="0.2">
      <c r="A676" s="237"/>
      <c r="B676" s="238" t="s">
        <v>148</v>
      </c>
      <c r="C676" s="231"/>
      <c r="D676" s="278">
        <v>51</v>
      </c>
      <c r="E676" s="279">
        <v>37.5</v>
      </c>
      <c r="F676" s="234"/>
      <c r="G676" s="235"/>
      <c r="H676" s="234"/>
      <c r="I676" s="235"/>
      <c r="J676" s="236"/>
      <c r="K676" s="194"/>
    </row>
    <row r="677" spans="1:11" ht="15" customHeight="1" x14ac:dyDescent="0.2">
      <c r="A677" s="237"/>
      <c r="B677" s="238" t="s">
        <v>337</v>
      </c>
      <c r="C677" s="231"/>
      <c r="D677" s="278">
        <v>39.4</v>
      </c>
      <c r="E677" s="279">
        <v>37.5</v>
      </c>
      <c r="F677" s="234"/>
      <c r="G677" s="235"/>
      <c r="H677" s="234"/>
      <c r="I677" s="235"/>
      <c r="J677" s="236"/>
      <c r="K677" s="194"/>
    </row>
    <row r="678" spans="1:11" ht="15" customHeight="1" x14ac:dyDescent="0.2">
      <c r="A678" s="237"/>
      <c r="B678" s="238" t="s">
        <v>108</v>
      </c>
      <c r="C678" s="231"/>
      <c r="D678" s="234">
        <v>1.25</v>
      </c>
      <c r="E678" s="279">
        <v>1.25</v>
      </c>
      <c r="F678" s="234"/>
      <c r="G678" s="235"/>
      <c r="H678" s="234"/>
      <c r="I678" s="235"/>
      <c r="J678" s="236"/>
      <c r="K678" s="194"/>
    </row>
    <row r="679" spans="1:11" ht="15" customHeight="1" x14ac:dyDescent="0.2">
      <c r="A679" s="237"/>
      <c r="B679" s="238" t="s">
        <v>57</v>
      </c>
      <c r="C679" s="231"/>
      <c r="D679" s="234">
        <v>9</v>
      </c>
      <c r="E679" s="235">
        <v>7.5</v>
      </c>
      <c r="F679" s="234"/>
      <c r="G679" s="235"/>
      <c r="H679" s="234"/>
      <c r="I679" s="235"/>
      <c r="J679" s="236"/>
      <c r="K679" s="194"/>
    </row>
    <row r="680" spans="1:11" ht="15" customHeight="1" x14ac:dyDescent="0.2">
      <c r="A680" s="237"/>
      <c r="B680" s="238" t="s">
        <v>43</v>
      </c>
      <c r="C680" s="231"/>
      <c r="D680" s="234">
        <v>11.1</v>
      </c>
      <c r="E680" s="235">
        <v>9.3000000000000007</v>
      </c>
      <c r="F680" s="234"/>
      <c r="G680" s="235"/>
      <c r="H680" s="234"/>
      <c r="I680" s="235"/>
      <c r="J680" s="236"/>
      <c r="K680" s="194"/>
    </row>
    <row r="681" spans="1:11" ht="15" customHeight="1" x14ac:dyDescent="0.2">
      <c r="A681" s="237"/>
      <c r="B681" s="238" t="s">
        <v>67</v>
      </c>
      <c r="C681" s="231"/>
      <c r="D681" s="234">
        <v>3.75</v>
      </c>
      <c r="E681" s="279">
        <v>3.75</v>
      </c>
      <c r="F681" s="234"/>
      <c r="G681" s="235"/>
      <c r="H681" s="234"/>
      <c r="I681" s="235"/>
      <c r="J681" s="236"/>
      <c r="K681" s="194"/>
    </row>
    <row r="682" spans="1:11" ht="15" customHeight="1" x14ac:dyDescent="0.2">
      <c r="A682" s="237"/>
      <c r="B682" s="238" t="s">
        <v>238</v>
      </c>
      <c r="C682" s="231"/>
      <c r="D682" s="278">
        <v>0.35</v>
      </c>
      <c r="E682" s="279">
        <v>0.35</v>
      </c>
      <c r="F682" s="234"/>
      <c r="G682" s="235"/>
      <c r="H682" s="234"/>
      <c r="I682" s="235"/>
      <c r="J682" s="236"/>
      <c r="K682" s="194"/>
    </row>
    <row r="683" spans="1:11" ht="15" customHeight="1" x14ac:dyDescent="0.2">
      <c r="A683" s="237"/>
      <c r="B683" s="238" t="s">
        <v>62</v>
      </c>
      <c r="C683" s="231"/>
      <c r="D683" s="278">
        <v>0.14000000000000001</v>
      </c>
      <c r="E683" s="279">
        <v>0.14000000000000001</v>
      </c>
      <c r="F683" s="234"/>
      <c r="G683" s="235"/>
      <c r="H683" s="234"/>
      <c r="I683" s="235"/>
      <c r="J683" s="236"/>
      <c r="K683" s="194"/>
    </row>
    <row r="684" spans="1:11" ht="15" customHeight="1" x14ac:dyDescent="0.2">
      <c r="A684" s="237"/>
      <c r="B684" s="238" t="s">
        <v>94</v>
      </c>
      <c r="C684" s="231"/>
      <c r="D684" s="278">
        <v>3.75</v>
      </c>
      <c r="E684" s="279">
        <v>3.75</v>
      </c>
      <c r="F684" s="236"/>
      <c r="G684" s="235"/>
      <c r="H684" s="234"/>
      <c r="I684" s="235"/>
      <c r="J684" s="234"/>
      <c r="K684" s="194"/>
    </row>
    <row r="685" spans="1:11" ht="15" customHeight="1" x14ac:dyDescent="0.2">
      <c r="A685" s="237"/>
      <c r="B685" s="196" t="s">
        <v>49</v>
      </c>
      <c r="C685" s="231"/>
      <c r="D685" s="278">
        <v>1.25</v>
      </c>
      <c r="E685" s="279">
        <v>1.25</v>
      </c>
      <c r="F685" s="236"/>
      <c r="G685" s="235"/>
      <c r="H685" s="234"/>
      <c r="I685" s="235"/>
      <c r="J685" s="234"/>
      <c r="K685" s="194"/>
    </row>
    <row r="686" spans="1:11" ht="15" customHeight="1" x14ac:dyDescent="0.2">
      <c r="A686" s="237"/>
      <c r="B686" s="238" t="s">
        <v>46</v>
      </c>
      <c r="C686" s="231"/>
      <c r="D686" s="278"/>
      <c r="E686" s="279">
        <v>59</v>
      </c>
      <c r="F686" s="236"/>
      <c r="G686" s="235"/>
      <c r="H686" s="234"/>
      <c r="I686" s="235"/>
      <c r="J686" s="234"/>
      <c r="K686" s="194"/>
    </row>
    <row r="687" spans="1:11" ht="42.75" customHeight="1" x14ac:dyDescent="0.2">
      <c r="A687" s="251" t="s">
        <v>230</v>
      </c>
      <c r="B687" s="237"/>
      <c r="C687" s="231" t="s">
        <v>371</v>
      </c>
      <c r="D687" s="278"/>
      <c r="E687" s="279"/>
      <c r="F687" s="364">
        <v>3.21</v>
      </c>
      <c r="G687" s="363">
        <v>1.615</v>
      </c>
      <c r="H687" s="364">
        <v>22.355999999999998</v>
      </c>
      <c r="I687" s="363">
        <v>116.6</v>
      </c>
      <c r="J687" s="364">
        <v>0.41</v>
      </c>
      <c r="K687" s="194" t="s">
        <v>229</v>
      </c>
    </row>
    <row r="688" spans="1:11" ht="15" customHeight="1" x14ac:dyDescent="0.2">
      <c r="A688" s="237"/>
      <c r="B688" s="238" t="s">
        <v>145</v>
      </c>
      <c r="C688" s="231"/>
      <c r="D688" s="278">
        <v>47.6</v>
      </c>
      <c r="E688" s="279">
        <v>47.6</v>
      </c>
      <c r="F688" s="236"/>
      <c r="G688" s="235"/>
      <c r="H688" s="234"/>
      <c r="I688" s="235"/>
      <c r="J688" s="234"/>
      <c r="K688" s="194"/>
    </row>
    <row r="689" spans="1:11" ht="15" customHeight="1" x14ac:dyDescent="0.2">
      <c r="A689" s="237"/>
      <c r="B689" s="238" t="s">
        <v>147</v>
      </c>
      <c r="C689" s="231"/>
      <c r="D689" s="278">
        <v>71</v>
      </c>
      <c r="E689" s="279">
        <v>71</v>
      </c>
      <c r="F689" s="236"/>
      <c r="G689" s="326"/>
      <c r="H689" s="236"/>
      <c r="I689" s="326"/>
      <c r="J689" s="234"/>
      <c r="K689" s="194"/>
    </row>
    <row r="690" spans="1:11" ht="15" customHeight="1" x14ac:dyDescent="0.2">
      <c r="A690" s="237"/>
      <c r="B690" s="238" t="s">
        <v>238</v>
      </c>
      <c r="C690" s="231"/>
      <c r="D690" s="278">
        <v>0.25</v>
      </c>
      <c r="E690" s="279">
        <v>0.25</v>
      </c>
      <c r="F690" s="236"/>
      <c r="G690" s="235"/>
      <c r="H690" s="234"/>
      <c r="I690" s="235"/>
      <c r="J690" s="234"/>
      <c r="K690" s="194"/>
    </row>
    <row r="691" spans="1:11" ht="15" customHeight="1" x14ac:dyDescent="0.2">
      <c r="A691" s="237"/>
      <c r="B691" s="238" t="s">
        <v>227</v>
      </c>
      <c r="C691" s="231"/>
      <c r="D691" s="278"/>
      <c r="E691" s="279">
        <v>100</v>
      </c>
      <c r="F691" s="236"/>
      <c r="G691" s="235"/>
      <c r="H691" s="234"/>
      <c r="I691" s="235"/>
      <c r="J691" s="234"/>
      <c r="K691" s="194"/>
    </row>
    <row r="692" spans="1:11" ht="15" customHeight="1" x14ac:dyDescent="0.2">
      <c r="A692" s="237"/>
      <c r="B692" s="238" t="s">
        <v>86</v>
      </c>
      <c r="C692" s="231"/>
      <c r="D692" s="278">
        <v>16.5</v>
      </c>
      <c r="E692" s="279">
        <v>13.2</v>
      </c>
      <c r="F692" s="236"/>
      <c r="G692" s="235"/>
      <c r="H692" s="234"/>
      <c r="I692" s="235"/>
      <c r="J692" s="234"/>
      <c r="K692" s="194"/>
    </row>
    <row r="693" spans="1:11" ht="15" customHeight="1" x14ac:dyDescent="0.2">
      <c r="A693" s="237"/>
      <c r="B693" s="238" t="s">
        <v>115</v>
      </c>
      <c r="C693" s="231"/>
      <c r="D693" s="278">
        <v>2</v>
      </c>
      <c r="E693" s="279">
        <v>1.65</v>
      </c>
      <c r="F693" s="236"/>
      <c r="G693" s="235"/>
      <c r="H693" s="234"/>
      <c r="I693" s="235"/>
      <c r="J693" s="234"/>
      <c r="K693" s="194"/>
    </row>
    <row r="694" spans="1:11" ht="17.25" customHeight="1" x14ac:dyDescent="0.2">
      <c r="A694" s="237"/>
      <c r="B694" s="238" t="s">
        <v>228</v>
      </c>
      <c r="C694" s="231"/>
      <c r="D694" s="278"/>
      <c r="E694" s="279">
        <v>110</v>
      </c>
      <c r="F694" s="236"/>
      <c r="G694" s="235"/>
      <c r="H694" s="234"/>
      <c r="I694" s="235"/>
      <c r="J694" s="234"/>
      <c r="K694" s="194"/>
    </row>
    <row r="695" spans="1:11" ht="15" customHeight="1" x14ac:dyDescent="0.2">
      <c r="A695" s="237"/>
      <c r="B695" s="238" t="s">
        <v>58</v>
      </c>
      <c r="C695" s="231"/>
      <c r="D695" s="278">
        <v>2</v>
      </c>
      <c r="E695" s="279">
        <v>2</v>
      </c>
      <c r="F695" s="236"/>
      <c r="G695" s="235"/>
      <c r="H695" s="234"/>
      <c r="I695" s="235"/>
      <c r="J695" s="234"/>
      <c r="K695" s="194"/>
    </row>
    <row r="696" spans="1:11" ht="23.25" customHeight="1" x14ac:dyDescent="0.2">
      <c r="A696" s="251" t="s">
        <v>300</v>
      </c>
      <c r="B696" s="173"/>
      <c r="C696" s="199" t="s">
        <v>443</v>
      </c>
      <c r="D696" s="200"/>
      <c r="E696" s="199"/>
      <c r="F696" s="195">
        <v>6.9500000000000006E-2</v>
      </c>
      <c r="G696" s="193">
        <v>1.6E-2</v>
      </c>
      <c r="H696" s="195">
        <v>10.743</v>
      </c>
      <c r="I696" s="193">
        <v>43.335000000000001</v>
      </c>
      <c r="J696" s="200">
        <v>0.02</v>
      </c>
      <c r="K696" s="194" t="s">
        <v>297</v>
      </c>
    </row>
    <row r="697" spans="1:11" ht="15" customHeight="1" x14ac:dyDescent="0.2">
      <c r="A697" s="251"/>
      <c r="B697" s="173" t="s">
        <v>275</v>
      </c>
      <c r="C697" s="199"/>
      <c r="D697" s="200">
        <v>0.45</v>
      </c>
      <c r="E697" s="199">
        <v>0.45</v>
      </c>
      <c r="F697" s="200"/>
      <c r="G697" s="199"/>
      <c r="H697" s="200"/>
      <c r="I697" s="199"/>
      <c r="J697" s="200"/>
      <c r="K697" s="194"/>
    </row>
    <row r="698" spans="1:11" ht="15" customHeight="1" x14ac:dyDescent="0.2">
      <c r="A698" s="251"/>
      <c r="B698" s="173" t="s">
        <v>147</v>
      </c>
      <c r="C698" s="199"/>
      <c r="D698" s="200">
        <v>160</v>
      </c>
      <c r="E698" s="199">
        <v>160</v>
      </c>
      <c r="F698" s="200"/>
      <c r="G698" s="199"/>
      <c r="H698" s="200"/>
      <c r="I698" s="199"/>
      <c r="J698" s="200"/>
      <c r="K698" s="194"/>
    </row>
    <row r="699" spans="1:11" ht="15" customHeight="1" x14ac:dyDescent="0.2">
      <c r="A699" s="251"/>
      <c r="B699" s="173" t="s">
        <v>241</v>
      </c>
      <c r="C699" s="199"/>
      <c r="D699" s="200">
        <v>13.5</v>
      </c>
      <c r="E699" s="199">
        <v>13.5</v>
      </c>
      <c r="F699" s="200"/>
      <c r="G699" s="199"/>
      <c r="H699" s="200"/>
      <c r="I699" s="199"/>
      <c r="J699" s="200"/>
      <c r="K699" s="194"/>
    </row>
    <row r="700" spans="1:11" ht="41.25" customHeight="1" thickBot="1" x14ac:dyDescent="0.25">
      <c r="A700" s="251" t="s">
        <v>212</v>
      </c>
      <c r="B700" s="173"/>
      <c r="C700" s="199">
        <v>25</v>
      </c>
      <c r="D700" s="192">
        <v>25</v>
      </c>
      <c r="E700" s="224">
        <v>25</v>
      </c>
      <c r="F700" s="195">
        <v>1.9</v>
      </c>
      <c r="G700" s="224">
        <v>0.2</v>
      </c>
      <c r="H700" s="195">
        <v>12.3</v>
      </c>
      <c r="I700" s="224">
        <v>58.75</v>
      </c>
      <c r="J700" s="195">
        <v>0</v>
      </c>
      <c r="K700" s="225" t="s">
        <v>220</v>
      </c>
    </row>
    <row r="701" spans="1:11" ht="15.75" customHeight="1" thickBot="1" x14ac:dyDescent="0.25">
      <c r="A701" s="531" t="s">
        <v>39</v>
      </c>
      <c r="B701" s="204"/>
      <c r="C701" s="209">
        <v>512.5</v>
      </c>
      <c r="D701" s="184"/>
      <c r="E701" s="183"/>
      <c r="F701" s="228">
        <f>F672+F675+F687+F696+F700</f>
        <v>15.6295</v>
      </c>
      <c r="G701" s="207">
        <f t="shared" ref="G701:J701" si="15">G672+G675+G687+G696+G700</f>
        <v>9.4609999999999985</v>
      </c>
      <c r="H701" s="228">
        <f t="shared" si="15"/>
        <v>60.734999999999999</v>
      </c>
      <c r="I701" s="207">
        <f t="shared" si="15"/>
        <v>390.685</v>
      </c>
      <c r="J701" s="228">
        <f t="shared" si="15"/>
        <v>1.64</v>
      </c>
      <c r="K701" s="208"/>
    </row>
    <row r="702" spans="1:11" ht="15.75" customHeight="1" thickBot="1" x14ac:dyDescent="0.25">
      <c r="A702" s="531" t="s">
        <v>63</v>
      </c>
      <c r="B702" s="244"/>
      <c r="C702" s="209">
        <f>C592+C596+C670+C701</f>
        <v>1650.5</v>
      </c>
      <c r="D702" s="209"/>
      <c r="E702" s="209"/>
      <c r="F702" s="207">
        <f>F592+F596+F670+F701</f>
        <v>53.728404476760765</v>
      </c>
      <c r="G702" s="207">
        <f>G592+G596+G670+G701</f>
        <v>52.823225349301396</v>
      </c>
      <c r="H702" s="207">
        <f>H592+H596+H670+H701</f>
        <v>217.87347929854576</v>
      </c>
      <c r="I702" s="207">
        <f>I592+I596+I670+I701</f>
        <v>1573.1773838038209</v>
      </c>
      <c r="J702" s="207">
        <f>J592+J596+J670+J701</f>
        <v>29.46</v>
      </c>
      <c r="K702" s="208"/>
    </row>
    <row r="703" spans="1:11" ht="15" customHeight="1" x14ac:dyDescent="0.2">
      <c r="A703" s="163"/>
      <c r="B703" s="163"/>
      <c r="C703" s="246"/>
      <c r="D703" s="306"/>
      <c r="E703" s="200"/>
      <c r="F703" s="272"/>
      <c r="G703" s="272"/>
      <c r="H703" s="272"/>
      <c r="I703" s="272"/>
      <c r="J703" s="272"/>
      <c r="K703" s="168"/>
    </row>
    <row r="704" spans="1:11" ht="15.75" customHeight="1" thickBot="1" x14ac:dyDescent="0.25">
      <c r="A704" s="165" t="s">
        <v>331</v>
      </c>
      <c r="B704" s="165"/>
      <c r="C704" s="164"/>
      <c r="D704" s="165"/>
      <c r="E704" s="151"/>
      <c r="K704" s="164"/>
    </row>
    <row r="705" spans="1:11" ht="23.25" customHeight="1" x14ac:dyDescent="0.2">
      <c r="A705" s="529" t="s">
        <v>5</v>
      </c>
      <c r="B705" s="168"/>
      <c r="C705" s="169" t="s">
        <v>6</v>
      </c>
      <c r="D705" s="248" t="s">
        <v>7</v>
      </c>
      <c r="E705" s="169" t="s">
        <v>7</v>
      </c>
      <c r="F705" s="660" t="s">
        <v>141</v>
      </c>
      <c r="G705" s="661"/>
      <c r="H705" s="662"/>
      <c r="I705" s="171" t="s">
        <v>9</v>
      </c>
      <c r="J705" s="172" t="s">
        <v>10</v>
      </c>
      <c r="K705" s="169" t="s">
        <v>65</v>
      </c>
    </row>
    <row r="706" spans="1:11" ht="15.75" customHeight="1" thickBot="1" x14ac:dyDescent="0.25">
      <c r="A706" s="251" t="s">
        <v>12</v>
      </c>
      <c r="B706" s="173"/>
      <c r="C706" s="174" t="s">
        <v>13</v>
      </c>
      <c r="D706" s="250" t="s">
        <v>14</v>
      </c>
      <c r="E706" s="174" t="s">
        <v>14</v>
      </c>
      <c r="F706" s="177"/>
      <c r="G706" s="178"/>
      <c r="H706" s="178"/>
      <c r="I706" s="179" t="s">
        <v>133</v>
      </c>
      <c r="J706" s="180"/>
      <c r="K706" s="174" t="s">
        <v>66</v>
      </c>
    </row>
    <row r="707" spans="1:11" ht="15.75" customHeight="1" thickBot="1" x14ac:dyDescent="0.25">
      <c r="A707" s="530"/>
      <c r="B707" s="181"/>
      <c r="C707" s="176"/>
      <c r="D707" s="327" t="s">
        <v>16</v>
      </c>
      <c r="E707" s="182" t="s">
        <v>17</v>
      </c>
      <c r="F707" s="183" t="s">
        <v>18</v>
      </c>
      <c r="G707" s="183" t="s">
        <v>19</v>
      </c>
      <c r="H707" s="184" t="s">
        <v>20</v>
      </c>
      <c r="I707" s="183" t="s">
        <v>21</v>
      </c>
      <c r="J707" s="185" t="s">
        <v>22</v>
      </c>
      <c r="K707" s="176"/>
    </row>
    <row r="708" spans="1:11" ht="15" customHeight="1" x14ac:dyDescent="0.2">
      <c r="A708" s="529"/>
      <c r="B708" s="186" t="s">
        <v>23</v>
      </c>
      <c r="C708" s="169"/>
      <c r="D708" s="273"/>
      <c r="E708" s="187"/>
      <c r="F708" s="214"/>
      <c r="G708" s="189"/>
      <c r="H708" s="214"/>
      <c r="I708" s="189"/>
      <c r="J708" s="214"/>
      <c r="K708" s="187"/>
    </row>
    <row r="709" spans="1:11" ht="23.25" customHeight="1" x14ac:dyDescent="0.2">
      <c r="A709" s="251" t="s">
        <v>354</v>
      </c>
      <c r="B709" s="173"/>
      <c r="C709" s="199" t="s">
        <v>385</v>
      </c>
      <c r="D709" s="195"/>
      <c r="E709" s="193"/>
      <c r="F709" s="195">
        <v>4.2449520958083831</v>
      </c>
      <c r="G709" s="193">
        <v>4.5996586826347308</v>
      </c>
      <c r="H709" s="195">
        <v>22.61392215568862</v>
      </c>
      <c r="I709" s="193">
        <v>149.26047904191614</v>
      </c>
      <c r="J709" s="195">
        <v>0.82</v>
      </c>
      <c r="K709" s="194" t="s">
        <v>109</v>
      </c>
    </row>
    <row r="710" spans="1:11" ht="15" customHeight="1" x14ac:dyDescent="0.2">
      <c r="A710" s="251"/>
      <c r="B710" s="173" t="s">
        <v>108</v>
      </c>
      <c r="C710" s="199"/>
      <c r="D710" s="195">
        <v>18</v>
      </c>
      <c r="E710" s="193">
        <v>18</v>
      </c>
      <c r="F710" s="195"/>
      <c r="G710" s="193"/>
      <c r="H710" s="195"/>
      <c r="I710" s="193"/>
      <c r="J710" s="195"/>
      <c r="K710" s="194"/>
    </row>
    <row r="711" spans="1:11" ht="15" customHeight="1" x14ac:dyDescent="0.2">
      <c r="A711" s="251"/>
      <c r="B711" s="173" t="s">
        <v>27</v>
      </c>
      <c r="C711" s="199"/>
      <c r="D711" s="195">
        <v>123</v>
      </c>
      <c r="E711" s="193">
        <v>123</v>
      </c>
      <c r="F711" s="195"/>
      <c r="G711" s="193"/>
      <c r="H711" s="195"/>
      <c r="I711" s="193"/>
      <c r="J711" s="195"/>
      <c r="K711" s="194"/>
    </row>
    <row r="712" spans="1:11" ht="15" customHeight="1" x14ac:dyDescent="0.2">
      <c r="A712" s="251"/>
      <c r="B712" s="173" t="s">
        <v>29</v>
      </c>
      <c r="C712" s="199"/>
      <c r="D712" s="195">
        <v>2</v>
      </c>
      <c r="E712" s="193">
        <v>2</v>
      </c>
      <c r="F712" s="195"/>
      <c r="G712" s="193"/>
      <c r="H712" s="195"/>
      <c r="I712" s="193"/>
      <c r="J712" s="195"/>
      <c r="K712" s="194"/>
    </row>
    <row r="713" spans="1:11" ht="15" customHeight="1" x14ac:dyDescent="0.2">
      <c r="A713" s="251"/>
      <c r="B713" s="196" t="s">
        <v>238</v>
      </c>
      <c r="C713" s="199"/>
      <c r="D713" s="195">
        <v>0.4</v>
      </c>
      <c r="E713" s="193">
        <v>0.4</v>
      </c>
      <c r="F713" s="195"/>
      <c r="G713" s="193"/>
      <c r="H713" s="195"/>
      <c r="I713" s="193"/>
      <c r="J713" s="195"/>
      <c r="K713" s="194"/>
    </row>
    <row r="714" spans="1:11" ht="15" customHeight="1" x14ac:dyDescent="0.2">
      <c r="A714" s="251"/>
      <c r="B714" s="173" t="s">
        <v>31</v>
      </c>
      <c r="C714" s="199"/>
      <c r="D714" s="195">
        <v>3</v>
      </c>
      <c r="E714" s="193">
        <v>3</v>
      </c>
      <c r="F714" s="195"/>
      <c r="G714" s="193"/>
      <c r="H714" s="195"/>
      <c r="I714" s="193"/>
      <c r="J714" s="195"/>
      <c r="K714" s="194"/>
    </row>
    <row r="715" spans="1:11" ht="23.25" customHeight="1" x14ac:dyDescent="0.2">
      <c r="A715" s="251" t="s">
        <v>68</v>
      </c>
      <c r="B715" s="173"/>
      <c r="C715" s="199">
        <v>180</v>
      </c>
      <c r="D715" s="202"/>
      <c r="E715" s="197"/>
      <c r="F715" s="192">
        <v>3.6702000000000004</v>
      </c>
      <c r="G715" s="193">
        <v>3.1896</v>
      </c>
      <c r="H715" s="195">
        <v>15.8202</v>
      </c>
      <c r="I715" s="193">
        <v>106.74</v>
      </c>
      <c r="J715" s="195">
        <v>1.43</v>
      </c>
      <c r="K715" s="194" t="s">
        <v>69</v>
      </c>
    </row>
    <row r="716" spans="1:11" ht="15" customHeight="1" x14ac:dyDescent="0.2">
      <c r="A716" s="251"/>
      <c r="B716" s="173" t="s">
        <v>70</v>
      </c>
      <c r="C716" s="199"/>
      <c r="D716" s="198">
        <v>2</v>
      </c>
      <c r="E716" s="199">
        <v>2</v>
      </c>
      <c r="F716" s="192"/>
      <c r="G716" s="193"/>
      <c r="H716" s="195"/>
      <c r="I716" s="193"/>
      <c r="J716" s="195"/>
      <c r="K716" s="194"/>
    </row>
    <row r="717" spans="1:11" ht="15" customHeight="1" x14ac:dyDescent="0.2">
      <c r="A717" s="173"/>
      <c r="B717" s="173" t="s">
        <v>29</v>
      </c>
      <c r="C717" s="199"/>
      <c r="D717" s="198">
        <v>6</v>
      </c>
      <c r="E717" s="199">
        <v>6</v>
      </c>
      <c r="F717" s="192"/>
      <c r="G717" s="193"/>
      <c r="H717" s="195"/>
      <c r="I717" s="193"/>
      <c r="J717" s="195"/>
      <c r="K717" s="194"/>
    </row>
    <row r="718" spans="1:11" ht="15" customHeight="1" x14ac:dyDescent="0.2">
      <c r="A718" s="175"/>
      <c r="B718" s="173" t="s">
        <v>27</v>
      </c>
      <c r="C718" s="199"/>
      <c r="D718" s="198">
        <v>110</v>
      </c>
      <c r="E718" s="199">
        <v>110</v>
      </c>
      <c r="F718" s="192"/>
      <c r="G718" s="193"/>
      <c r="H718" s="195"/>
      <c r="I718" s="193"/>
      <c r="J718" s="195"/>
      <c r="K718" s="194"/>
    </row>
    <row r="719" spans="1:11" ht="15" customHeight="1" x14ac:dyDescent="0.2">
      <c r="A719" s="175"/>
      <c r="B719" s="173" t="s">
        <v>28</v>
      </c>
      <c r="C719" s="199"/>
      <c r="D719" s="198">
        <v>80</v>
      </c>
      <c r="E719" s="199">
        <v>80</v>
      </c>
      <c r="F719" s="192"/>
      <c r="G719" s="193"/>
      <c r="H719" s="195"/>
      <c r="I719" s="193"/>
      <c r="J719" s="195"/>
      <c r="K719" s="194"/>
    </row>
    <row r="720" spans="1:11" ht="23.25" customHeight="1" x14ac:dyDescent="0.2">
      <c r="A720" s="251" t="s">
        <v>35</v>
      </c>
      <c r="B720" s="173"/>
      <c r="C720" s="201" t="s">
        <v>135</v>
      </c>
      <c r="D720" s="202"/>
      <c r="E720" s="197"/>
      <c r="F720" s="192">
        <v>1.915</v>
      </c>
      <c r="G720" s="193">
        <v>4.3549999999999995</v>
      </c>
      <c r="H720" s="195">
        <v>12.920000000000002</v>
      </c>
      <c r="I720" s="193">
        <v>98.500000000000014</v>
      </c>
      <c r="J720" s="200"/>
      <c r="K720" s="194" t="s">
        <v>37</v>
      </c>
    </row>
    <row r="721" spans="1:11" ht="15" customHeight="1" x14ac:dyDescent="0.2">
      <c r="A721" s="251"/>
      <c r="B721" s="173" t="s">
        <v>38</v>
      </c>
      <c r="C721" s="174"/>
      <c r="D721" s="198">
        <v>25</v>
      </c>
      <c r="E721" s="199">
        <v>25</v>
      </c>
      <c r="F721" s="198"/>
      <c r="G721" s="199"/>
      <c r="H721" s="200"/>
      <c r="I721" s="199"/>
      <c r="J721" s="200"/>
      <c r="K721" s="194"/>
    </row>
    <row r="722" spans="1:11" ht="15" customHeight="1" thickBot="1" x14ac:dyDescent="0.25">
      <c r="A722" s="251"/>
      <c r="B722" s="173" t="s">
        <v>31</v>
      </c>
      <c r="C722" s="174"/>
      <c r="D722" s="198">
        <v>5</v>
      </c>
      <c r="E722" s="199">
        <v>5</v>
      </c>
      <c r="F722" s="198" t="s">
        <v>3</v>
      </c>
      <c r="G722" s="203"/>
      <c r="H722" s="200"/>
      <c r="I722" s="203"/>
      <c r="J722" s="200"/>
      <c r="K722" s="194"/>
    </row>
    <row r="723" spans="1:11" ht="15.75" customHeight="1" thickBot="1" x14ac:dyDescent="0.25">
      <c r="A723" s="531" t="s">
        <v>39</v>
      </c>
      <c r="B723" s="204"/>
      <c r="C723" s="205">
        <v>353</v>
      </c>
      <c r="D723" s="275"/>
      <c r="E723" s="182"/>
      <c r="F723" s="228">
        <f>F709+F715+F720</f>
        <v>9.8301520958083835</v>
      </c>
      <c r="G723" s="207">
        <f>G709+G715+G720</f>
        <v>12.144258682634732</v>
      </c>
      <c r="H723" s="228">
        <f>H709+H715+H720</f>
        <v>51.354122155688621</v>
      </c>
      <c r="I723" s="207">
        <f>I709+I715+I720</f>
        <v>354.50047904191615</v>
      </c>
      <c r="J723" s="228">
        <f>J709+J715+J720</f>
        <v>2.25</v>
      </c>
      <c r="K723" s="208"/>
    </row>
    <row r="724" spans="1:11" ht="15" customHeight="1" x14ac:dyDescent="0.2">
      <c r="A724" s="251"/>
      <c r="B724" s="163" t="s">
        <v>40</v>
      </c>
      <c r="C724" s="201"/>
      <c r="D724" s="274"/>
      <c r="E724" s="169"/>
      <c r="F724" s="195"/>
      <c r="G724" s="193"/>
      <c r="H724" s="195"/>
      <c r="I724" s="171"/>
      <c r="J724" s="195"/>
      <c r="K724" s="194"/>
    </row>
    <row r="725" spans="1:11" ht="15" customHeight="1" x14ac:dyDescent="0.2">
      <c r="A725" s="237" t="s">
        <v>55</v>
      </c>
      <c r="B725" s="238"/>
      <c r="C725" s="233">
        <v>100</v>
      </c>
      <c r="D725" s="232">
        <v>100</v>
      </c>
      <c r="E725" s="233">
        <v>100</v>
      </c>
      <c r="F725" s="256">
        <v>0.4</v>
      </c>
      <c r="G725" s="235">
        <v>0.4</v>
      </c>
      <c r="H725" s="234">
        <v>9.8000000000000007</v>
      </c>
      <c r="I725" s="235">
        <v>47</v>
      </c>
      <c r="J725" s="234">
        <v>10</v>
      </c>
      <c r="K725" s="194" t="s">
        <v>153</v>
      </c>
    </row>
    <row r="726" spans="1:11" ht="31.5" customHeight="1" thickBot="1" x14ac:dyDescent="0.25">
      <c r="A726" s="237" t="s">
        <v>429</v>
      </c>
      <c r="B726" s="230"/>
      <c r="C726" s="235"/>
      <c r="D726" s="537"/>
      <c r="E726" s="254"/>
      <c r="F726" s="256"/>
      <c r="G726" s="235"/>
      <c r="H726" s="234"/>
      <c r="I726" s="235"/>
      <c r="J726" s="236"/>
      <c r="K726" s="194" t="s">
        <v>154</v>
      </c>
    </row>
    <row r="727" spans="1:11" ht="15.75" customHeight="1" thickBot="1" x14ac:dyDescent="0.25">
      <c r="A727" s="538" t="s">
        <v>39</v>
      </c>
      <c r="B727" s="204"/>
      <c r="C727" s="209">
        <v>100</v>
      </c>
      <c r="D727" s="185"/>
      <c r="E727" s="362"/>
      <c r="F727" s="207">
        <f>F725</f>
        <v>0.4</v>
      </c>
      <c r="G727" s="207">
        <f>G725</f>
        <v>0.4</v>
      </c>
      <c r="H727" s="207">
        <f>H725</f>
        <v>9.8000000000000007</v>
      </c>
      <c r="I727" s="207">
        <f>I725</f>
        <v>47</v>
      </c>
      <c r="J727" s="207">
        <f>J725</f>
        <v>10</v>
      </c>
      <c r="K727" s="208"/>
    </row>
    <row r="728" spans="1:11" ht="15" customHeight="1" x14ac:dyDescent="0.2">
      <c r="A728" s="529"/>
      <c r="B728" s="186" t="s">
        <v>42</v>
      </c>
      <c r="C728" s="258"/>
      <c r="D728" s="328"/>
      <c r="E728" s="329"/>
      <c r="F728" s="508"/>
      <c r="G728" s="171"/>
      <c r="H728" s="508"/>
      <c r="I728" s="171"/>
      <c r="J728" s="214"/>
      <c r="K728" s="215"/>
    </row>
    <row r="729" spans="1:11" ht="24.75" customHeight="1" x14ac:dyDescent="0.2">
      <c r="A729" s="251" t="s">
        <v>309</v>
      </c>
      <c r="B729" s="163"/>
      <c r="C729" s="201" t="s">
        <v>298</v>
      </c>
      <c r="D729" s="216"/>
      <c r="E729" s="330"/>
      <c r="F729" s="195">
        <v>0.56119999999999992</v>
      </c>
      <c r="G729" s="193">
        <v>4.016</v>
      </c>
      <c r="H729" s="195">
        <v>2.9160000000000004</v>
      </c>
      <c r="I729" s="193">
        <v>50.040000000000006</v>
      </c>
      <c r="J729" s="180">
        <v>3.85</v>
      </c>
      <c r="K729" s="331" t="s">
        <v>310</v>
      </c>
    </row>
    <row r="730" spans="1:11" ht="15" customHeight="1" x14ac:dyDescent="0.2">
      <c r="A730" s="251"/>
      <c r="B730" s="196" t="s">
        <v>47</v>
      </c>
      <c r="C730" s="201"/>
      <c r="D730" s="332" t="s">
        <v>312</v>
      </c>
      <c r="E730" s="333" t="s">
        <v>313</v>
      </c>
      <c r="F730" s="195"/>
      <c r="G730" s="193"/>
      <c r="H730" s="195"/>
      <c r="I730" s="193"/>
      <c r="J730" s="180"/>
      <c r="K730" s="318"/>
    </row>
    <row r="731" spans="1:11" ht="15" customHeight="1" x14ac:dyDescent="0.2">
      <c r="A731" s="251"/>
      <c r="B731" s="196" t="s">
        <v>72</v>
      </c>
      <c r="C731" s="201"/>
      <c r="D731" s="332" t="s">
        <v>314</v>
      </c>
      <c r="E731" s="333" t="s">
        <v>315</v>
      </c>
      <c r="F731" s="195"/>
      <c r="G731" s="193"/>
      <c r="H731" s="195"/>
      <c r="I731" s="193"/>
      <c r="J731" s="180"/>
      <c r="K731" s="318"/>
    </row>
    <row r="732" spans="1:11" ht="15" customHeight="1" x14ac:dyDescent="0.2">
      <c r="A732" s="251"/>
      <c r="B732" s="196" t="s">
        <v>48</v>
      </c>
      <c r="C732" s="201"/>
      <c r="D732" s="332" t="s">
        <v>316</v>
      </c>
      <c r="E732" s="333" t="s">
        <v>317</v>
      </c>
      <c r="F732" s="195"/>
      <c r="G732" s="193"/>
      <c r="H732" s="195"/>
      <c r="I732" s="193"/>
      <c r="J732" s="180"/>
      <c r="K732" s="318"/>
    </row>
    <row r="733" spans="1:11" ht="15" customHeight="1" x14ac:dyDescent="0.2">
      <c r="A733" s="251"/>
      <c r="B733" s="196" t="s">
        <v>200</v>
      </c>
      <c r="C733" s="201"/>
      <c r="D733" s="332" t="s">
        <v>318</v>
      </c>
      <c r="E733" s="333" t="s">
        <v>315</v>
      </c>
      <c r="F733" s="195"/>
      <c r="G733" s="193"/>
      <c r="H733" s="195"/>
      <c r="I733" s="193"/>
      <c r="J733" s="180"/>
      <c r="K733" s="318"/>
    </row>
    <row r="734" spans="1:11" ht="15" customHeight="1" x14ac:dyDescent="0.2">
      <c r="A734" s="251"/>
      <c r="B734" s="196" t="s">
        <v>49</v>
      </c>
      <c r="C734" s="201"/>
      <c r="D734" s="332" t="s">
        <v>319</v>
      </c>
      <c r="E734" s="333" t="s">
        <v>319</v>
      </c>
      <c r="F734" s="195"/>
      <c r="G734" s="193"/>
      <c r="H734" s="195"/>
      <c r="I734" s="193"/>
      <c r="J734" s="180"/>
      <c r="K734" s="318"/>
    </row>
    <row r="735" spans="1:11" ht="18" customHeight="1" x14ac:dyDescent="0.2">
      <c r="A735" s="251"/>
      <c r="B735" s="173" t="s">
        <v>43</v>
      </c>
      <c r="C735" s="199"/>
      <c r="D735" s="267">
        <v>7.14</v>
      </c>
      <c r="E735" s="266">
        <v>6</v>
      </c>
      <c r="F735" s="195"/>
      <c r="G735" s="193"/>
      <c r="H735" s="195"/>
      <c r="I735" s="193"/>
      <c r="J735" s="195"/>
      <c r="K735" s="193"/>
    </row>
    <row r="736" spans="1:11" ht="61.5" customHeight="1" x14ac:dyDescent="0.2">
      <c r="A736" s="385" t="s">
        <v>499</v>
      </c>
      <c r="B736" s="217"/>
      <c r="C736" s="201" t="s">
        <v>467</v>
      </c>
      <c r="D736" s="200"/>
      <c r="E736" s="199"/>
      <c r="F736" s="195">
        <v>2.4765000000000001</v>
      </c>
      <c r="G736" s="193">
        <v>5.0225000000000009</v>
      </c>
      <c r="H736" s="195">
        <v>4.7395000000000005</v>
      </c>
      <c r="I736" s="193">
        <v>77.599999999999994</v>
      </c>
      <c r="J736" s="195">
        <v>6.77</v>
      </c>
      <c r="K736" s="194" t="s">
        <v>522</v>
      </c>
    </row>
    <row r="737" spans="1:11" ht="14.25" customHeight="1" x14ac:dyDescent="0.2">
      <c r="A737" s="251"/>
      <c r="B737" s="173" t="s">
        <v>288</v>
      </c>
      <c r="C737" s="201"/>
      <c r="D737" s="200">
        <v>17.5</v>
      </c>
      <c r="E737" s="199">
        <v>11.4</v>
      </c>
      <c r="F737" s="195"/>
      <c r="G737" s="193"/>
      <c r="H737" s="195"/>
      <c r="I737" s="193"/>
      <c r="J737" s="195"/>
      <c r="K737" s="194"/>
    </row>
    <row r="738" spans="1:11" ht="14.25" customHeight="1" x14ac:dyDescent="0.2">
      <c r="A738" s="251"/>
      <c r="B738" s="173" t="s">
        <v>291</v>
      </c>
      <c r="C738" s="201"/>
      <c r="D738" s="200">
        <v>11.9</v>
      </c>
      <c r="E738" s="199">
        <v>11.4</v>
      </c>
      <c r="F738" s="195"/>
      <c r="G738" s="193"/>
      <c r="H738" s="195"/>
      <c r="I738" s="193"/>
      <c r="J738" s="195"/>
      <c r="K738" s="194"/>
    </row>
    <row r="739" spans="1:11" ht="15" customHeight="1" x14ac:dyDescent="0.2">
      <c r="A739" s="251"/>
      <c r="B739" s="173" t="s">
        <v>43</v>
      </c>
      <c r="C739" s="201"/>
      <c r="D739" s="200">
        <v>1.19</v>
      </c>
      <c r="E739" s="199">
        <v>1</v>
      </c>
      <c r="F739" s="195"/>
      <c r="G739" s="193"/>
      <c r="H739" s="195"/>
      <c r="I739" s="193"/>
      <c r="J739" s="195"/>
      <c r="K739" s="194"/>
    </row>
    <row r="740" spans="1:11" ht="16.5" customHeight="1" x14ac:dyDescent="0.2">
      <c r="A740" s="251"/>
      <c r="B740" s="173" t="s">
        <v>57</v>
      </c>
      <c r="C740" s="201"/>
      <c r="D740" s="200">
        <v>0.96</v>
      </c>
      <c r="E740" s="199">
        <v>0.8</v>
      </c>
      <c r="F740" s="195"/>
      <c r="G740" s="193"/>
      <c r="H740" s="195"/>
      <c r="I740" s="193"/>
      <c r="J740" s="195"/>
      <c r="K740" s="194"/>
    </row>
    <row r="741" spans="1:11" ht="15" customHeight="1" x14ac:dyDescent="0.2">
      <c r="A741" s="251"/>
      <c r="B741" s="173" t="s">
        <v>143</v>
      </c>
      <c r="C741" s="201"/>
      <c r="D741" s="200">
        <v>1</v>
      </c>
      <c r="E741" s="199">
        <v>1</v>
      </c>
      <c r="F741" s="195"/>
      <c r="G741" s="193"/>
      <c r="H741" s="195"/>
      <c r="I741" s="193"/>
      <c r="J741" s="195"/>
      <c r="K741" s="194"/>
    </row>
    <row r="742" spans="1:11" ht="16.5" customHeight="1" x14ac:dyDescent="0.2">
      <c r="A742" s="251"/>
      <c r="B742" s="173" t="s">
        <v>238</v>
      </c>
      <c r="C742" s="201"/>
      <c r="D742" s="200">
        <v>0.1</v>
      </c>
      <c r="E742" s="199">
        <v>0.1</v>
      </c>
      <c r="F742" s="195"/>
      <c r="G742" s="193"/>
      <c r="H742" s="195"/>
      <c r="I742" s="193"/>
      <c r="J742" s="195"/>
      <c r="K742" s="194"/>
    </row>
    <row r="743" spans="1:11" ht="15" customHeight="1" x14ac:dyDescent="0.2">
      <c r="A743" s="251"/>
      <c r="B743" s="173" t="s">
        <v>53</v>
      </c>
      <c r="C743" s="193"/>
      <c r="D743" s="200">
        <v>37.5</v>
      </c>
      <c r="E743" s="199">
        <v>30</v>
      </c>
      <c r="F743" s="195"/>
      <c r="G743" s="193"/>
      <c r="H743" s="195"/>
      <c r="I743" s="193"/>
      <c r="J743" s="195"/>
      <c r="K743" s="194"/>
    </row>
    <row r="744" spans="1:11" ht="15" customHeight="1" x14ac:dyDescent="0.2">
      <c r="A744" s="251"/>
      <c r="B744" s="173" t="s">
        <v>47</v>
      </c>
      <c r="C744" s="193"/>
      <c r="D744" s="200">
        <v>23.94</v>
      </c>
      <c r="E744" s="199">
        <v>18</v>
      </c>
      <c r="F744" s="195"/>
      <c r="G744" s="193"/>
      <c r="H744" s="195"/>
      <c r="I744" s="193"/>
      <c r="J744" s="180"/>
      <c r="K744" s="194"/>
    </row>
    <row r="745" spans="1:11" ht="15" customHeight="1" x14ac:dyDescent="0.2">
      <c r="A745" s="251"/>
      <c r="B745" s="173" t="s">
        <v>48</v>
      </c>
      <c r="C745" s="193"/>
      <c r="D745" s="200">
        <v>7.5</v>
      </c>
      <c r="E745" s="199">
        <v>6</v>
      </c>
      <c r="F745" s="195"/>
      <c r="G745" s="193"/>
      <c r="H745" s="195"/>
      <c r="I745" s="193"/>
      <c r="J745" s="180"/>
      <c r="K745" s="194"/>
    </row>
    <row r="746" spans="1:11" ht="15" customHeight="1" x14ac:dyDescent="0.2">
      <c r="A746" s="251"/>
      <c r="B746" s="173" t="s">
        <v>43</v>
      </c>
      <c r="C746" s="193"/>
      <c r="D746" s="200">
        <v>7.14</v>
      </c>
      <c r="E746" s="199">
        <v>6</v>
      </c>
      <c r="F746" s="195"/>
      <c r="G746" s="193"/>
      <c r="H746" s="195"/>
      <c r="I746" s="193"/>
      <c r="J746" s="180"/>
      <c r="K746" s="194"/>
    </row>
    <row r="747" spans="1:11" ht="15" customHeight="1" x14ac:dyDescent="0.2">
      <c r="A747" s="251"/>
      <c r="B747" s="173" t="s">
        <v>49</v>
      </c>
      <c r="C747" s="193"/>
      <c r="D747" s="200">
        <v>3</v>
      </c>
      <c r="E747" s="199">
        <v>3</v>
      </c>
      <c r="F747" s="195"/>
      <c r="G747" s="193"/>
      <c r="H747" s="195"/>
      <c r="I747" s="193"/>
      <c r="J747" s="180"/>
      <c r="K747" s="194"/>
    </row>
    <row r="748" spans="1:11" ht="15" customHeight="1" x14ac:dyDescent="0.2">
      <c r="A748" s="251"/>
      <c r="B748" s="196" t="s">
        <v>238</v>
      </c>
      <c r="C748" s="193"/>
      <c r="D748" s="200">
        <v>0.5</v>
      </c>
      <c r="E748" s="199">
        <v>0.5</v>
      </c>
      <c r="F748" s="195"/>
      <c r="G748" s="193"/>
      <c r="H748" s="195"/>
      <c r="I748" s="193"/>
      <c r="J748" s="180"/>
      <c r="K748" s="194"/>
    </row>
    <row r="749" spans="1:11" ht="15" customHeight="1" x14ac:dyDescent="0.2">
      <c r="A749" s="251"/>
      <c r="B749" s="173" t="s">
        <v>159</v>
      </c>
      <c r="C749" s="193"/>
      <c r="D749" s="200">
        <v>120</v>
      </c>
      <c r="E749" s="199">
        <v>120</v>
      </c>
      <c r="F749" s="195"/>
      <c r="G749" s="193"/>
      <c r="H749" s="195"/>
      <c r="I749" s="193"/>
      <c r="J749" s="180"/>
      <c r="K749" s="194"/>
    </row>
    <row r="750" spans="1:11" ht="15" customHeight="1" x14ac:dyDescent="0.2">
      <c r="A750" s="251"/>
      <c r="B750" s="173" t="s">
        <v>73</v>
      </c>
      <c r="C750" s="193"/>
      <c r="D750" s="200">
        <v>5</v>
      </c>
      <c r="E750" s="199">
        <v>5</v>
      </c>
      <c r="F750" s="195"/>
      <c r="G750" s="193"/>
      <c r="H750" s="195"/>
      <c r="I750" s="193"/>
      <c r="J750" s="180"/>
      <c r="K750" s="194"/>
    </row>
    <row r="751" spans="1:11" ht="23.25" customHeight="1" x14ac:dyDescent="0.2">
      <c r="A751" s="151" t="s">
        <v>290</v>
      </c>
      <c r="B751" s="173"/>
      <c r="C751" s="199" t="s">
        <v>366</v>
      </c>
      <c r="D751" s="180"/>
      <c r="E751" s="179"/>
      <c r="F751" s="195">
        <v>5.8084000000000007</v>
      </c>
      <c r="G751" s="193">
        <v>6.2872000000000003</v>
      </c>
      <c r="H751" s="195">
        <v>4.5888</v>
      </c>
      <c r="I751" s="193">
        <v>98.42</v>
      </c>
      <c r="J751" s="195">
        <v>0.68</v>
      </c>
      <c r="K751" s="194" t="s">
        <v>296</v>
      </c>
    </row>
    <row r="752" spans="1:11" ht="18.75" customHeight="1" x14ac:dyDescent="0.2">
      <c r="B752" s="196" t="s">
        <v>288</v>
      </c>
      <c r="C752" s="197"/>
      <c r="D752" s="195">
        <v>39.1</v>
      </c>
      <c r="E752" s="193">
        <v>25.4</v>
      </c>
      <c r="F752" s="180"/>
      <c r="G752" s="179"/>
      <c r="H752" s="180"/>
      <c r="I752" s="179"/>
      <c r="J752" s="180"/>
      <c r="K752" s="194"/>
    </row>
    <row r="753" spans="2:11" ht="16.5" customHeight="1" x14ac:dyDescent="0.2">
      <c r="B753" s="196" t="s">
        <v>291</v>
      </c>
      <c r="C753" s="197"/>
      <c r="D753" s="195">
        <v>26.67</v>
      </c>
      <c r="E753" s="193">
        <v>25.4</v>
      </c>
      <c r="F753" s="180"/>
      <c r="G753" s="179"/>
      <c r="H753" s="180"/>
      <c r="I753" s="179"/>
      <c r="J753" s="180"/>
      <c r="K753" s="194"/>
    </row>
    <row r="754" spans="2:11" ht="15" customHeight="1" x14ac:dyDescent="0.2">
      <c r="B754" s="196" t="s">
        <v>67</v>
      </c>
      <c r="C754" s="197"/>
      <c r="D754" s="195">
        <v>4</v>
      </c>
      <c r="E754" s="193">
        <v>4</v>
      </c>
      <c r="F754" s="180"/>
      <c r="G754" s="179"/>
      <c r="H754" s="180"/>
      <c r="I754" s="179"/>
      <c r="J754" s="180"/>
      <c r="K754" s="194"/>
    </row>
    <row r="755" spans="2:11" ht="18.75" customHeight="1" x14ac:dyDescent="0.2">
      <c r="B755" s="196" t="s">
        <v>292</v>
      </c>
      <c r="C755" s="197"/>
      <c r="D755" s="195">
        <v>3.4</v>
      </c>
      <c r="E755" s="193">
        <v>3.4</v>
      </c>
      <c r="F755" s="180"/>
      <c r="G755" s="179"/>
      <c r="H755" s="180"/>
      <c r="I755" s="179"/>
      <c r="J755" s="180"/>
      <c r="K755" s="194"/>
    </row>
    <row r="756" spans="2:11" ht="25.5" customHeight="1" x14ac:dyDescent="0.2">
      <c r="B756" s="196" t="s">
        <v>293</v>
      </c>
      <c r="C756" s="197"/>
      <c r="D756" s="195"/>
      <c r="E756" s="193">
        <v>10</v>
      </c>
      <c r="F756" s="180"/>
      <c r="G756" s="179"/>
      <c r="H756" s="180"/>
      <c r="I756" s="179"/>
      <c r="J756" s="180"/>
      <c r="K756" s="194"/>
    </row>
    <row r="757" spans="2:11" ht="15.75" customHeight="1" x14ac:dyDescent="0.2">
      <c r="B757" s="196" t="s">
        <v>43</v>
      </c>
      <c r="C757" s="197"/>
      <c r="D757" s="195">
        <v>8.64</v>
      </c>
      <c r="E757" s="193">
        <v>7.2</v>
      </c>
      <c r="F757" s="180"/>
      <c r="G757" s="179"/>
      <c r="H757" s="180"/>
      <c r="I757" s="179"/>
      <c r="J757" s="180"/>
      <c r="K757" s="194"/>
    </row>
    <row r="758" spans="2:11" ht="17.25" customHeight="1" x14ac:dyDescent="0.2">
      <c r="B758" s="196" t="s">
        <v>49</v>
      </c>
      <c r="C758" s="197"/>
      <c r="D758" s="195">
        <v>1.2</v>
      </c>
      <c r="E758" s="193">
        <v>1.2</v>
      </c>
      <c r="F758" s="180"/>
      <c r="G758" s="179"/>
      <c r="H758" s="180"/>
      <c r="I758" s="179"/>
      <c r="J758" s="180"/>
      <c r="K758" s="194"/>
    </row>
    <row r="759" spans="2:11" ht="20.25" customHeight="1" x14ac:dyDescent="0.2">
      <c r="B759" s="196" t="s">
        <v>294</v>
      </c>
      <c r="C759" s="197"/>
      <c r="D759" s="195"/>
      <c r="E759" s="193">
        <v>6</v>
      </c>
      <c r="F759" s="180"/>
      <c r="G759" s="179"/>
      <c r="H759" s="180"/>
      <c r="I759" s="179"/>
      <c r="J759" s="180"/>
      <c r="K759" s="194"/>
    </row>
    <row r="760" spans="2:11" ht="19.5" customHeight="1" x14ac:dyDescent="0.2">
      <c r="B760" s="196" t="s">
        <v>238</v>
      </c>
      <c r="C760" s="197"/>
      <c r="D760" s="195">
        <v>0.2</v>
      </c>
      <c r="E760" s="193">
        <v>0.2</v>
      </c>
      <c r="F760" s="180"/>
      <c r="G760" s="179"/>
      <c r="H760" s="180"/>
      <c r="I760" s="179"/>
      <c r="J760" s="180"/>
      <c r="K760" s="194"/>
    </row>
    <row r="761" spans="2:11" ht="16.5" customHeight="1" x14ac:dyDescent="0.2">
      <c r="B761" s="196" t="s">
        <v>102</v>
      </c>
      <c r="C761" s="197"/>
      <c r="D761" s="195">
        <v>2.8</v>
      </c>
      <c r="E761" s="193">
        <v>2.8</v>
      </c>
      <c r="F761" s="180"/>
      <c r="G761" s="179"/>
      <c r="H761" s="180"/>
      <c r="I761" s="179"/>
      <c r="J761" s="180"/>
      <c r="K761" s="194"/>
    </row>
    <row r="762" spans="2:11" ht="16.5" customHeight="1" x14ac:dyDescent="0.2">
      <c r="B762" s="196" t="s">
        <v>52</v>
      </c>
      <c r="C762" s="197"/>
      <c r="D762" s="195"/>
      <c r="E762" s="193">
        <v>48</v>
      </c>
      <c r="F762" s="180"/>
      <c r="G762" s="179"/>
      <c r="H762" s="180"/>
      <c r="I762" s="179"/>
      <c r="J762" s="180"/>
      <c r="K762" s="194"/>
    </row>
    <row r="763" spans="2:11" ht="13.5" customHeight="1" x14ac:dyDescent="0.2">
      <c r="B763" s="196" t="s">
        <v>295</v>
      </c>
      <c r="C763" s="197"/>
      <c r="D763" s="195"/>
      <c r="E763" s="193">
        <v>20</v>
      </c>
      <c r="F763" s="180"/>
      <c r="G763" s="179"/>
      <c r="H763" s="180"/>
      <c r="I763" s="179"/>
      <c r="J763" s="180"/>
      <c r="K763" s="194"/>
    </row>
    <row r="764" spans="2:11" ht="18" customHeight="1" x14ac:dyDescent="0.2">
      <c r="B764" s="196" t="s">
        <v>89</v>
      </c>
      <c r="C764" s="197"/>
      <c r="D764" s="195">
        <v>5</v>
      </c>
      <c r="E764" s="193">
        <v>5</v>
      </c>
      <c r="F764" s="180"/>
      <c r="G764" s="179"/>
      <c r="H764" s="180"/>
      <c r="I764" s="179"/>
      <c r="J764" s="180"/>
      <c r="K764" s="194"/>
    </row>
    <row r="765" spans="2:11" ht="18" customHeight="1" x14ac:dyDescent="0.2">
      <c r="B765" s="196" t="s">
        <v>102</v>
      </c>
      <c r="C765" s="197"/>
      <c r="D765" s="195">
        <v>1.5</v>
      </c>
      <c r="E765" s="193">
        <v>1.5</v>
      </c>
      <c r="F765" s="180"/>
      <c r="G765" s="179"/>
      <c r="H765" s="180"/>
      <c r="I765" s="179"/>
      <c r="J765" s="180"/>
      <c r="K765" s="194"/>
    </row>
    <row r="766" spans="2:11" ht="17.25" customHeight="1" x14ac:dyDescent="0.2">
      <c r="B766" s="196" t="s">
        <v>67</v>
      </c>
      <c r="C766" s="197"/>
      <c r="D766" s="195">
        <v>15</v>
      </c>
      <c r="E766" s="193">
        <v>15</v>
      </c>
      <c r="F766" s="180"/>
      <c r="G766" s="179"/>
      <c r="H766" s="180"/>
      <c r="I766" s="179"/>
      <c r="J766" s="180"/>
      <c r="K766" s="194"/>
    </row>
    <row r="767" spans="2:11" ht="15" customHeight="1" x14ac:dyDescent="0.2">
      <c r="B767" s="173" t="s">
        <v>155</v>
      </c>
      <c r="C767" s="197"/>
      <c r="D767" s="195">
        <v>0.8</v>
      </c>
      <c r="E767" s="193">
        <v>0.8</v>
      </c>
      <c r="F767" s="180"/>
      <c r="G767" s="179"/>
      <c r="H767" s="180"/>
      <c r="I767" s="179"/>
      <c r="J767" s="180"/>
      <c r="K767" s="194"/>
    </row>
    <row r="768" spans="2:11" ht="15" customHeight="1" x14ac:dyDescent="0.2">
      <c r="B768" s="173" t="s">
        <v>280</v>
      </c>
      <c r="C768" s="197"/>
      <c r="D768" s="195">
        <v>0.16</v>
      </c>
      <c r="E768" s="193">
        <v>0.16</v>
      </c>
      <c r="F768" s="180"/>
      <c r="G768" s="179"/>
      <c r="H768" s="180"/>
      <c r="I768" s="179"/>
      <c r="J768" s="180"/>
      <c r="K768" s="194"/>
    </row>
    <row r="769" spans="1:11" ht="23.25" customHeight="1" x14ac:dyDescent="0.2">
      <c r="A769" s="251" t="s">
        <v>381</v>
      </c>
      <c r="B769" s="229"/>
      <c r="C769" s="199" t="s">
        <v>267</v>
      </c>
      <c r="D769" s="290"/>
      <c r="E769" s="291"/>
      <c r="F769" s="195">
        <v>4.1742520958083826</v>
      </c>
      <c r="G769" s="235">
        <v>2.6612586826347306</v>
      </c>
      <c r="H769" s="195">
        <v>23.446922155688625</v>
      </c>
      <c r="I769" s="193">
        <v>134.38047904191617</v>
      </c>
      <c r="J769" s="290"/>
      <c r="K769" s="194" t="s">
        <v>218</v>
      </c>
    </row>
    <row r="770" spans="1:11" ht="15" customHeight="1" x14ac:dyDescent="0.2">
      <c r="A770" s="547"/>
      <c r="B770" s="173" t="s">
        <v>340</v>
      </c>
      <c r="C770" s="292"/>
      <c r="D770" s="195">
        <v>38.5</v>
      </c>
      <c r="E770" s="193">
        <v>38.5</v>
      </c>
      <c r="F770" s="290"/>
      <c r="G770" s="294"/>
      <c r="H770" s="290"/>
      <c r="I770" s="291"/>
      <c r="J770" s="290"/>
      <c r="K770" s="293"/>
    </row>
    <row r="771" spans="1:11" ht="15" customHeight="1" x14ac:dyDescent="0.2">
      <c r="A771" s="547"/>
      <c r="B771" s="173" t="s">
        <v>143</v>
      </c>
      <c r="C771" s="292"/>
      <c r="D771" s="195">
        <v>231</v>
      </c>
      <c r="E771" s="193">
        <v>231</v>
      </c>
      <c r="F771" s="290"/>
      <c r="G771" s="294"/>
      <c r="H771" s="290"/>
      <c r="I771" s="291"/>
      <c r="J771" s="290"/>
      <c r="K771" s="293"/>
    </row>
    <row r="772" spans="1:11" ht="15" customHeight="1" x14ac:dyDescent="0.2">
      <c r="A772" s="547"/>
      <c r="B772" s="196" t="s">
        <v>238</v>
      </c>
      <c r="C772" s="292"/>
      <c r="D772" s="195">
        <v>1.1000000000000001</v>
      </c>
      <c r="E772" s="193">
        <v>1.1000000000000001</v>
      </c>
      <c r="F772" s="290"/>
      <c r="G772" s="291"/>
      <c r="H772" s="290"/>
      <c r="I772" s="291"/>
      <c r="J772" s="290"/>
      <c r="K772" s="293"/>
    </row>
    <row r="773" spans="1:11" ht="15" customHeight="1" x14ac:dyDescent="0.2">
      <c r="A773" s="547"/>
      <c r="B773" s="173" t="s">
        <v>58</v>
      </c>
      <c r="C773" s="292"/>
      <c r="D773" s="195">
        <v>3</v>
      </c>
      <c r="E773" s="193">
        <v>3</v>
      </c>
      <c r="F773" s="290"/>
      <c r="G773" s="294"/>
      <c r="H773" s="290"/>
      <c r="I773" s="291"/>
      <c r="J773" s="290"/>
      <c r="K773" s="293"/>
    </row>
    <row r="774" spans="1:11" ht="15" customHeight="1" x14ac:dyDescent="0.25">
      <c r="A774" s="442" t="s">
        <v>500</v>
      </c>
      <c r="B774" s="375"/>
      <c r="C774" s="199">
        <v>150</v>
      </c>
      <c r="D774" s="195"/>
      <c r="E774" s="193"/>
      <c r="F774" s="267">
        <v>0.33750000000000002</v>
      </c>
      <c r="G774" s="266">
        <v>7.5000000000000011E-2</v>
      </c>
      <c r="H774" s="267">
        <v>25.492500000000003</v>
      </c>
      <c r="I774" s="265">
        <v>105.90000000000002</v>
      </c>
      <c r="J774" s="266">
        <v>9</v>
      </c>
      <c r="K774" s="194" t="s">
        <v>502</v>
      </c>
    </row>
    <row r="775" spans="1:11" ht="15" customHeight="1" x14ac:dyDescent="0.25">
      <c r="A775" s="442"/>
      <c r="B775" s="375" t="s">
        <v>439</v>
      </c>
      <c r="C775" s="199"/>
      <c r="D775" s="195">
        <v>24.3</v>
      </c>
      <c r="E775" s="193">
        <v>18</v>
      </c>
      <c r="F775" s="195"/>
      <c r="G775" s="193"/>
      <c r="H775" s="195"/>
      <c r="I775" s="192"/>
      <c r="J775" s="179"/>
      <c r="K775" s="194"/>
    </row>
    <row r="776" spans="1:11" ht="15" customHeight="1" x14ac:dyDescent="0.25">
      <c r="A776" s="442"/>
      <c r="B776" s="375" t="s">
        <v>501</v>
      </c>
      <c r="C776" s="199"/>
      <c r="D776" s="195">
        <v>26.82</v>
      </c>
      <c r="E776" s="193">
        <v>18</v>
      </c>
      <c r="F776" s="195"/>
      <c r="G776" s="193"/>
      <c r="H776" s="195"/>
      <c r="I776" s="192"/>
      <c r="J776" s="179"/>
      <c r="K776" s="194"/>
    </row>
    <row r="777" spans="1:11" ht="17.25" customHeight="1" x14ac:dyDescent="0.25">
      <c r="A777" s="442"/>
      <c r="B777" s="375" t="s">
        <v>81</v>
      </c>
      <c r="C777" s="199"/>
      <c r="D777" s="195">
        <v>2.78</v>
      </c>
      <c r="E777" s="193">
        <v>2.5</v>
      </c>
      <c r="F777" s="195"/>
      <c r="G777" s="193"/>
      <c r="H777" s="195"/>
      <c r="I777" s="192"/>
      <c r="J777" s="179"/>
      <c r="K777" s="194"/>
    </row>
    <row r="778" spans="1:11" ht="15" customHeight="1" x14ac:dyDescent="0.25">
      <c r="A778" s="442"/>
      <c r="B778" s="375" t="s">
        <v>28</v>
      </c>
      <c r="C778" s="199"/>
      <c r="D778" s="195">
        <v>152</v>
      </c>
      <c r="E778" s="193">
        <v>152</v>
      </c>
      <c r="F778" s="195"/>
      <c r="G778" s="193"/>
      <c r="H778" s="195"/>
      <c r="I778" s="192"/>
      <c r="J778" s="179"/>
      <c r="K778" s="194"/>
    </row>
    <row r="779" spans="1:11" ht="12.75" customHeight="1" x14ac:dyDescent="0.25">
      <c r="A779" s="442"/>
      <c r="B779" s="376" t="s">
        <v>62</v>
      </c>
      <c r="C779" s="199"/>
      <c r="D779" s="195">
        <v>8</v>
      </c>
      <c r="E779" s="193">
        <v>8</v>
      </c>
      <c r="F779" s="195"/>
      <c r="G779" s="193"/>
      <c r="H779" s="195"/>
      <c r="I779" s="192"/>
      <c r="J779" s="193"/>
      <c r="K779" s="194"/>
    </row>
    <row r="780" spans="1:11" ht="37.5" customHeight="1" thickBot="1" x14ac:dyDescent="0.25">
      <c r="A780" s="251" t="s">
        <v>276</v>
      </c>
      <c r="B780" s="173"/>
      <c r="C780" s="199">
        <v>35</v>
      </c>
      <c r="D780" s="198">
        <v>35</v>
      </c>
      <c r="E780" s="199">
        <v>35</v>
      </c>
      <c r="F780" s="195">
        <v>2.31</v>
      </c>
      <c r="G780" s="224">
        <v>0.42</v>
      </c>
      <c r="H780" s="195">
        <v>13.860000000000001</v>
      </c>
      <c r="I780" s="224">
        <v>69.3</v>
      </c>
      <c r="J780" s="200"/>
      <c r="K780" s="225" t="s">
        <v>219</v>
      </c>
    </row>
    <row r="781" spans="1:11" ht="15.75" customHeight="1" thickBot="1" x14ac:dyDescent="0.25">
      <c r="A781" s="531" t="s">
        <v>39</v>
      </c>
      <c r="B781" s="204"/>
      <c r="C781" s="209">
        <v>563</v>
      </c>
      <c r="D781" s="226"/>
      <c r="E781" s="227"/>
      <c r="F781" s="228">
        <f>F729+F736+F751+F769+F774+F780</f>
        <v>15.667852095808383</v>
      </c>
      <c r="G781" s="228">
        <f t="shared" ref="G781:J781" si="16">G729+G736+G751+G769+G774+G780</f>
        <v>18.481958682634733</v>
      </c>
      <c r="H781" s="228">
        <f t="shared" si="16"/>
        <v>75.043722155688627</v>
      </c>
      <c r="I781" s="228">
        <f t="shared" si="16"/>
        <v>535.64047904191625</v>
      </c>
      <c r="J781" s="228">
        <f t="shared" si="16"/>
        <v>20.299999999999997</v>
      </c>
      <c r="K781" s="208"/>
    </row>
    <row r="782" spans="1:11" ht="41.25" customHeight="1" x14ac:dyDescent="0.2">
      <c r="A782" s="173"/>
      <c r="B782" s="229" t="s">
        <v>386</v>
      </c>
      <c r="C782" s="199"/>
      <c r="D782" s="200"/>
      <c r="E782" s="199"/>
      <c r="F782" s="200"/>
      <c r="G782" s="199"/>
      <c r="H782" s="200"/>
      <c r="I782" s="199"/>
      <c r="J782" s="200"/>
      <c r="K782" s="194"/>
    </row>
    <row r="783" spans="1:11" ht="15.75" customHeight="1" x14ac:dyDescent="0.2">
      <c r="A783" s="251" t="s">
        <v>231</v>
      </c>
      <c r="B783" s="173"/>
      <c r="C783" s="199">
        <v>150</v>
      </c>
      <c r="D783" s="200"/>
      <c r="E783" s="199"/>
      <c r="F783" s="234">
        <v>4.3499999999999996</v>
      </c>
      <c r="G783" s="235">
        <v>3.75</v>
      </c>
      <c r="H783" s="234">
        <v>7.2</v>
      </c>
      <c r="I783" s="235">
        <v>80.25</v>
      </c>
      <c r="J783" s="234">
        <v>1.95</v>
      </c>
      <c r="K783" s="194" t="s">
        <v>234</v>
      </c>
    </row>
    <row r="784" spans="1:11" ht="15.75" customHeight="1" x14ac:dyDescent="0.2">
      <c r="A784" s="173" t="s">
        <v>232</v>
      </c>
      <c r="B784" s="173" t="s">
        <v>187</v>
      </c>
      <c r="C784" s="199"/>
      <c r="D784" s="200">
        <v>158</v>
      </c>
      <c r="E784" s="199">
        <v>150</v>
      </c>
      <c r="F784" s="200"/>
      <c r="G784" s="199"/>
      <c r="H784" s="200"/>
      <c r="I784" s="199"/>
      <c r="J784" s="200"/>
      <c r="K784" s="194"/>
    </row>
    <row r="785" spans="1:11" ht="23.25" customHeight="1" x14ac:dyDescent="0.2">
      <c r="A785" s="237" t="s">
        <v>286</v>
      </c>
      <c r="B785" s="230"/>
      <c r="C785" s="231" t="s">
        <v>351</v>
      </c>
      <c r="D785" s="232"/>
      <c r="E785" s="233"/>
      <c r="F785" s="234">
        <v>12.08103448275862</v>
      </c>
      <c r="G785" s="235">
        <v>21.517241379310342</v>
      </c>
      <c r="H785" s="234">
        <v>2.2862068965517239</v>
      </c>
      <c r="I785" s="235">
        <v>251.03448275862064</v>
      </c>
      <c r="J785" s="234">
        <v>0.22</v>
      </c>
      <c r="K785" s="194" t="s">
        <v>287</v>
      </c>
    </row>
    <row r="786" spans="1:11" ht="15" customHeight="1" x14ac:dyDescent="0.2">
      <c r="A786" s="237"/>
      <c r="B786" s="173" t="s">
        <v>57</v>
      </c>
      <c r="C786" s="231"/>
      <c r="D786" s="232">
        <v>84</v>
      </c>
      <c r="E786" s="233">
        <v>70</v>
      </c>
      <c r="F786" s="234"/>
      <c r="G786" s="235"/>
      <c r="H786" s="234"/>
      <c r="I786" s="235"/>
      <c r="J786" s="234"/>
      <c r="K786" s="194"/>
    </row>
    <row r="787" spans="1:11" ht="15" customHeight="1" x14ac:dyDescent="0.2">
      <c r="A787" s="237"/>
      <c r="B787" s="230" t="s">
        <v>187</v>
      </c>
      <c r="C787" s="231"/>
      <c r="D787" s="232">
        <v>65</v>
      </c>
      <c r="E787" s="233">
        <v>65</v>
      </c>
      <c r="F787" s="234"/>
      <c r="G787" s="235"/>
      <c r="H787" s="234"/>
      <c r="I787" s="235"/>
      <c r="J787" s="234"/>
      <c r="K787" s="194"/>
    </row>
    <row r="788" spans="1:11" ht="15" customHeight="1" x14ac:dyDescent="0.2">
      <c r="A788" s="237"/>
      <c r="B788" s="230" t="s">
        <v>243</v>
      </c>
      <c r="C788" s="231"/>
      <c r="D788" s="232"/>
      <c r="E788" s="233">
        <v>135</v>
      </c>
      <c r="F788" s="234"/>
      <c r="G788" s="235"/>
      <c r="H788" s="234"/>
      <c r="I788" s="235"/>
      <c r="J788" s="234"/>
      <c r="K788" s="194"/>
    </row>
    <row r="789" spans="1:11" ht="15" customHeight="1" x14ac:dyDescent="0.2">
      <c r="A789" s="237"/>
      <c r="B789" s="230" t="s">
        <v>58</v>
      </c>
      <c r="C789" s="231"/>
      <c r="D789" s="232">
        <v>2</v>
      </c>
      <c r="E789" s="233">
        <v>2</v>
      </c>
      <c r="F789" s="234"/>
      <c r="G789" s="235"/>
      <c r="H789" s="234"/>
      <c r="I789" s="235"/>
      <c r="J789" s="234"/>
      <c r="K789" s="194"/>
    </row>
    <row r="790" spans="1:11" ht="15" customHeight="1" x14ac:dyDescent="0.2">
      <c r="A790" s="237"/>
      <c r="B790" s="230" t="s">
        <v>238</v>
      </c>
      <c r="C790" s="231"/>
      <c r="D790" s="232">
        <v>0.3</v>
      </c>
      <c r="E790" s="233">
        <v>0.3</v>
      </c>
      <c r="F790" s="234"/>
      <c r="G790" s="235"/>
      <c r="H790" s="234"/>
      <c r="I790" s="235"/>
      <c r="J790" s="234"/>
      <c r="K790" s="194"/>
    </row>
    <row r="791" spans="1:11" ht="15" customHeight="1" x14ac:dyDescent="0.2">
      <c r="A791" s="237"/>
      <c r="B791" s="230" t="s">
        <v>244</v>
      </c>
      <c r="C791" s="231"/>
      <c r="D791" s="232"/>
      <c r="E791" s="233">
        <v>130</v>
      </c>
      <c r="F791" s="234"/>
      <c r="G791" s="235"/>
      <c r="H791" s="234"/>
      <c r="I791" s="235"/>
      <c r="J791" s="234"/>
      <c r="K791" s="194"/>
    </row>
    <row r="792" spans="1:11" ht="23.25" customHeight="1" x14ac:dyDescent="0.2">
      <c r="A792" s="251" t="s">
        <v>136</v>
      </c>
      <c r="B792" s="173"/>
      <c r="C792" s="201" t="s">
        <v>191</v>
      </c>
      <c r="D792" s="220"/>
      <c r="E792" s="221"/>
      <c r="F792" s="195">
        <v>5.2500000000000012E-2</v>
      </c>
      <c r="G792" s="193">
        <v>1.5000000000000005E-2</v>
      </c>
      <c r="H792" s="195">
        <v>5.018110944527737</v>
      </c>
      <c r="I792" s="193">
        <v>20.084932533733134</v>
      </c>
      <c r="J792" s="195">
        <v>0.02</v>
      </c>
      <c r="K792" s="194" t="s">
        <v>214</v>
      </c>
    </row>
    <row r="793" spans="1:11" ht="15" customHeight="1" x14ac:dyDescent="0.2">
      <c r="A793" s="251"/>
      <c r="B793" s="173" t="s">
        <v>275</v>
      </c>
      <c r="C793" s="201"/>
      <c r="D793" s="200">
        <v>0.4</v>
      </c>
      <c r="E793" s="199">
        <v>0.4</v>
      </c>
      <c r="F793" s="195"/>
      <c r="G793" s="193"/>
      <c r="H793" s="195"/>
      <c r="I793" s="193"/>
      <c r="J793" s="195"/>
      <c r="K793" s="194"/>
    </row>
    <row r="794" spans="1:11" ht="15" customHeight="1" x14ac:dyDescent="0.2">
      <c r="A794" s="251"/>
      <c r="B794" s="173" t="s">
        <v>29</v>
      </c>
      <c r="C794" s="201"/>
      <c r="D794" s="200">
        <v>5</v>
      </c>
      <c r="E794" s="199">
        <v>5</v>
      </c>
      <c r="F794" s="195"/>
      <c r="G794" s="193"/>
      <c r="H794" s="195"/>
      <c r="I794" s="193"/>
      <c r="J794" s="195"/>
      <c r="K794" s="194"/>
    </row>
    <row r="795" spans="1:11" ht="15" customHeight="1" x14ac:dyDescent="0.2">
      <c r="A795" s="251"/>
      <c r="B795" s="173" t="s">
        <v>28</v>
      </c>
      <c r="C795" s="201"/>
      <c r="D795" s="200">
        <v>150</v>
      </c>
      <c r="E795" s="199">
        <v>150</v>
      </c>
      <c r="F795" s="195"/>
      <c r="G795" s="193"/>
      <c r="H795" s="195"/>
      <c r="I795" s="193"/>
      <c r="J795" s="195"/>
      <c r="K795" s="194"/>
    </row>
    <row r="796" spans="1:11" ht="15" customHeight="1" x14ac:dyDescent="0.2">
      <c r="A796" s="251" t="s">
        <v>240</v>
      </c>
      <c r="B796" s="196" t="s">
        <v>56</v>
      </c>
      <c r="C796" s="199">
        <v>20</v>
      </c>
      <c r="D796" s="195">
        <v>20</v>
      </c>
      <c r="E796" s="193">
        <v>20</v>
      </c>
      <c r="F796" s="195">
        <v>1.5</v>
      </c>
      <c r="G796" s="193">
        <v>1.96</v>
      </c>
      <c r="H796" s="195">
        <v>14.88</v>
      </c>
      <c r="I796" s="193">
        <v>83.4</v>
      </c>
      <c r="J796" s="195"/>
      <c r="K796" s="194" t="s">
        <v>221</v>
      </c>
    </row>
    <row r="797" spans="1:11" ht="41.25" customHeight="1" thickBot="1" x14ac:dyDescent="0.25">
      <c r="A797" s="251" t="s">
        <v>212</v>
      </c>
      <c r="B797" s="173"/>
      <c r="C797" s="199">
        <v>25</v>
      </c>
      <c r="D797" s="192">
        <v>25</v>
      </c>
      <c r="E797" s="224">
        <v>25</v>
      </c>
      <c r="F797" s="195">
        <v>1.9</v>
      </c>
      <c r="G797" s="224">
        <v>0.2</v>
      </c>
      <c r="H797" s="195">
        <v>12.3</v>
      </c>
      <c r="I797" s="224">
        <v>58.75</v>
      </c>
      <c r="J797" s="195">
        <v>0</v>
      </c>
      <c r="K797" s="225" t="s">
        <v>220</v>
      </c>
    </row>
    <row r="798" spans="1:11" ht="15.75" customHeight="1" thickBot="1" x14ac:dyDescent="0.25">
      <c r="A798" s="531" t="s">
        <v>39</v>
      </c>
      <c r="B798" s="204"/>
      <c r="C798" s="209">
        <v>480</v>
      </c>
      <c r="D798" s="184"/>
      <c r="E798" s="183"/>
      <c r="F798" s="228">
        <f>F783+F785+F792+F796+F797</f>
        <v>19.883534482758616</v>
      </c>
      <c r="G798" s="207">
        <f t="shared" ref="G798:J798" si="17">G783+G785+G792+G796+G797</f>
        <v>27.442241379310342</v>
      </c>
      <c r="H798" s="228">
        <f t="shared" si="17"/>
        <v>41.684317841079462</v>
      </c>
      <c r="I798" s="207">
        <f t="shared" si="17"/>
        <v>493.51941529235376</v>
      </c>
      <c r="J798" s="228">
        <f t="shared" si="17"/>
        <v>2.19</v>
      </c>
      <c r="K798" s="208"/>
    </row>
    <row r="799" spans="1:11" ht="15.75" customHeight="1" thickBot="1" x14ac:dyDescent="0.25">
      <c r="A799" s="545" t="s">
        <v>63</v>
      </c>
      <c r="B799" s="164"/>
      <c r="C799" s="305">
        <f>C723+C727+C781+C798</f>
        <v>1496</v>
      </c>
      <c r="D799" s="305"/>
      <c r="E799" s="305"/>
      <c r="F799" s="387">
        <f t="shared" ref="F799:J799" si="18">F723+F727+F781+F798</f>
        <v>45.781538674375383</v>
      </c>
      <c r="G799" s="387">
        <f t="shared" si="18"/>
        <v>58.468458744579806</v>
      </c>
      <c r="H799" s="387">
        <f t="shared" si="18"/>
        <v>177.88216215245671</v>
      </c>
      <c r="I799" s="387">
        <f t="shared" si="18"/>
        <v>1430.6603733761863</v>
      </c>
      <c r="J799" s="387">
        <f t="shared" si="18"/>
        <v>34.739999999999995</v>
      </c>
      <c r="K799" s="305"/>
    </row>
    <row r="800" spans="1:11" ht="15" customHeight="1" x14ac:dyDescent="0.2">
      <c r="A800" s="165"/>
      <c r="C800" s="334"/>
      <c r="D800" s="167"/>
      <c r="F800" s="335"/>
      <c r="G800" s="335"/>
      <c r="H800" s="335"/>
      <c r="I800" s="335"/>
      <c r="K800" s="173"/>
    </row>
    <row r="801" spans="1:11" ht="15.75" customHeight="1" thickBot="1" x14ac:dyDescent="0.25">
      <c r="A801" s="165" t="s">
        <v>332</v>
      </c>
      <c r="B801" s="165"/>
      <c r="C801" s="164"/>
      <c r="D801" s="165"/>
      <c r="E801" s="151"/>
      <c r="K801" s="163"/>
    </row>
    <row r="802" spans="1:11" ht="23.25" customHeight="1" x14ac:dyDescent="0.2">
      <c r="A802" s="529" t="s">
        <v>5</v>
      </c>
      <c r="B802" s="168"/>
      <c r="C802" s="169" t="s">
        <v>6</v>
      </c>
      <c r="D802" s="273" t="s">
        <v>7</v>
      </c>
      <c r="E802" s="169" t="s">
        <v>7</v>
      </c>
      <c r="F802" s="660" t="s">
        <v>8</v>
      </c>
      <c r="G802" s="661"/>
      <c r="H802" s="662"/>
      <c r="I802" s="171" t="s">
        <v>9</v>
      </c>
      <c r="J802" s="172" t="s">
        <v>10</v>
      </c>
      <c r="K802" s="169" t="s">
        <v>65</v>
      </c>
    </row>
    <row r="803" spans="1:11" ht="15.75" customHeight="1" thickBot="1" x14ac:dyDescent="0.25">
      <c r="A803" s="251" t="s">
        <v>12</v>
      </c>
      <c r="B803" s="173"/>
      <c r="C803" s="174" t="s">
        <v>13</v>
      </c>
      <c r="D803" s="274" t="s">
        <v>14</v>
      </c>
      <c r="E803" s="174" t="s">
        <v>14</v>
      </c>
      <c r="F803" s="178"/>
      <c r="G803" s="178"/>
      <c r="H803" s="178"/>
      <c r="I803" s="179" t="s">
        <v>133</v>
      </c>
      <c r="J803" s="180"/>
      <c r="K803" s="274" t="s">
        <v>66</v>
      </c>
    </row>
    <row r="804" spans="1:11" ht="15.75" customHeight="1" thickBot="1" x14ac:dyDescent="0.25">
      <c r="A804" s="251"/>
      <c r="B804" s="173"/>
      <c r="C804" s="174"/>
      <c r="D804" s="275" t="s">
        <v>16</v>
      </c>
      <c r="E804" s="182" t="s">
        <v>17</v>
      </c>
      <c r="F804" s="509" t="s">
        <v>18</v>
      </c>
      <c r="G804" s="171" t="s">
        <v>19</v>
      </c>
      <c r="H804" s="508" t="s">
        <v>20</v>
      </c>
      <c r="I804" s="171" t="s">
        <v>21</v>
      </c>
      <c r="J804" s="507" t="s">
        <v>22</v>
      </c>
      <c r="K804" s="479"/>
    </row>
    <row r="805" spans="1:11" ht="15" customHeight="1" x14ac:dyDescent="0.2">
      <c r="A805" s="529"/>
      <c r="B805" s="186" t="s">
        <v>23</v>
      </c>
      <c r="C805" s="169"/>
      <c r="D805" s="273"/>
      <c r="E805" s="187"/>
      <c r="F805" s="214"/>
      <c r="G805" s="189"/>
      <c r="H805" s="214"/>
      <c r="I805" s="189"/>
      <c r="J805" s="214"/>
      <c r="K805" s="194"/>
    </row>
    <row r="806" spans="1:11" ht="23.25" customHeight="1" x14ac:dyDescent="0.2">
      <c r="A806" s="251" t="s">
        <v>356</v>
      </c>
      <c r="B806" s="173"/>
      <c r="C806" s="174" t="s">
        <v>385</v>
      </c>
      <c r="D806" s="274"/>
      <c r="E806" s="174"/>
      <c r="F806" s="195">
        <v>6.0159520958083839</v>
      </c>
      <c r="G806" s="193">
        <v>4.8376586826347312</v>
      </c>
      <c r="H806" s="195">
        <v>30.971922155688627</v>
      </c>
      <c r="I806" s="193">
        <v>191.96047904191619</v>
      </c>
      <c r="J806" s="195">
        <v>0.67</v>
      </c>
      <c r="K806" s="194" t="s">
        <v>138</v>
      </c>
    </row>
    <row r="807" spans="1:11" ht="15" customHeight="1" x14ac:dyDescent="0.2">
      <c r="A807" s="251"/>
      <c r="B807" s="173" t="s">
        <v>84</v>
      </c>
      <c r="C807" s="174"/>
      <c r="D807" s="274">
        <v>18</v>
      </c>
      <c r="E807" s="174">
        <v>18</v>
      </c>
      <c r="F807" s="195"/>
      <c r="G807" s="193"/>
      <c r="H807" s="195"/>
      <c r="I807" s="193"/>
      <c r="J807" s="195"/>
      <c r="K807" s="194"/>
    </row>
    <row r="808" spans="1:11" ht="15" customHeight="1" x14ac:dyDescent="0.2">
      <c r="A808" s="251"/>
      <c r="B808" s="173" t="s">
        <v>27</v>
      </c>
      <c r="C808" s="174"/>
      <c r="D808" s="274">
        <v>70</v>
      </c>
      <c r="E808" s="174">
        <v>70</v>
      </c>
      <c r="F808" s="195"/>
      <c r="G808" s="193"/>
      <c r="H808" s="195"/>
      <c r="I808" s="193"/>
      <c r="J808" s="195"/>
      <c r="K808" s="194"/>
    </row>
    <row r="809" spans="1:11" ht="15" customHeight="1" x14ac:dyDescent="0.2">
      <c r="A809" s="251"/>
      <c r="B809" s="173" t="s">
        <v>28</v>
      </c>
      <c r="C809" s="174"/>
      <c r="D809" s="274">
        <v>53</v>
      </c>
      <c r="E809" s="174">
        <v>53</v>
      </c>
      <c r="F809" s="195"/>
      <c r="G809" s="193"/>
      <c r="H809" s="195"/>
      <c r="I809" s="193"/>
      <c r="J809" s="195"/>
      <c r="K809" s="194"/>
    </row>
    <row r="810" spans="1:11" ht="15" customHeight="1" x14ac:dyDescent="0.2">
      <c r="A810" s="251"/>
      <c r="B810" s="173" t="s">
        <v>29</v>
      </c>
      <c r="C810" s="174"/>
      <c r="D810" s="274">
        <v>2</v>
      </c>
      <c r="E810" s="174">
        <v>2</v>
      </c>
      <c r="F810" s="195"/>
      <c r="G810" s="193"/>
      <c r="H810" s="195"/>
      <c r="I810" s="193"/>
      <c r="J810" s="195"/>
      <c r="K810" s="194"/>
    </row>
    <row r="811" spans="1:11" ht="15" customHeight="1" x14ac:dyDescent="0.2">
      <c r="A811" s="251"/>
      <c r="B811" s="196" t="s">
        <v>238</v>
      </c>
      <c r="C811" s="174"/>
      <c r="D811" s="274">
        <v>0.4</v>
      </c>
      <c r="E811" s="174">
        <v>0.4</v>
      </c>
      <c r="F811" s="195"/>
      <c r="G811" s="193"/>
      <c r="H811" s="195"/>
      <c r="I811" s="193"/>
      <c r="J811" s="195"/>
      <c r="K811" s="194"/>
    </row>
    <row r="812" spans="1:11" ht="15" customHeight="1" x14ac:dyDescent="0.2">
      <c r="A812" s="251"/>
      <c r="B812" s="173" t="s">
        <v>31</v>
      </c>
      <c r="C812" s="174"/>
      <c r="D812" s="274">
        <v>3</v>
      </c>
      <c r="E812" s="174">
        <v>3</v>
      </c>
      <c r="F812" s="195"/>
      <c r="G812" s="193"/>
      <c r="H812" s="195"/>
      <c r="I812" s="193"/>
      <c r="J812" s="195"/>
      <c r="K812" s="194"/>
    </row>
    <row r="813" spans="1:11" ht="23.25" customHeight="1" x14ac:dyDescent="0.2">
      <c r="A813" s="237" t="s">
        <v>85</v>
      </c>
      <c r="B813" s="238"/>
      <c r="C813" s="233" t="s">
        <v>412</v>
      </c>
      <c r="D813" s="278"/>
      <c r="E813" s="279"/>
      <c r="F813" s="234">
        <v>1.2919999999999998</v>
      </c>
      <c r="G813" s="235">
        <v>1.1475</v>
      </c>
      <c r="H813" s="234">
        <v>1.7884999999999995</v>
      </c>
      <c r="I813" s="235">
        <v>21.849999999999998</v>
      </c>
      <c r="J813" s="234">
        <v>1.1299999999999999</v>
      </c>
      <c r="K813" s="194" t="s">
        <v>216</v>
      </c>
    </row>
    <row r="814" spans="1:11" ht="15" customHeight="1" x14ac:dyDescent="0.2">
      <c r="A814" s="237"/>
      <c r="B814" s="173" t="s">
        <v>275</v>
      </c>
      <c r="C814" s="231"/>
      <c r="D814" s="232">
        <v>0.45</v>
      </c>
      <c r="E814" s="233">
        <v>0.45</v>
      </c>
      <c r="F814" s="234"/>
      <c r="G814" s="235"/>
      <c r="H814" s="234"/>
      <c r="I814" s="235"/>
      <c r="J814" s="234"/>
      <c r="K814" s="194"/>
    </row>
    <row r="815" spans="1:11" ht="15" customHeight="1" x14ac:dyDescent="0.2">
      <c r="A815" s="237"/>
      <c r="B815" s="238" t="s">
        <v>29</v>
      </c>
      <c r="C815" s="231"/>
      <c r="D815" s="232">
        <v>6</v>
      </c>
      <c r="E815" s="233">
        <v>6</v>
      </c>
      <c r="F815" s="234"/>
      <c r="G815" s="235"/>
      <c r="H815" s="234"/>
      <c r="I815" s="235"/>
      <c r="J815" s="234"/>
      <c r="K815" s="194"/>
    </row>
    <row r="816" spans="1:11" ht="15" customHeight="1" x14ac:dyDescent="0.2">
      <c r="A816" s="237"/>
      <c r="B816" s="238" t="s">
        <v>27</v>
      </c>
      <c r="C816" s="231"/>
      <c r="D816" s="232">
        <v>82</v>
      </c>
      <c r="E816" s="233">
        <v>80</v>
      </c>
      <c r="F816" s="234"/>
      <c r="G816" s="235"/>
      <c r="H816" s="234"/>
      <c r="I816" s="235"/>
      <c r="J816" s="234"/>
      <c r="K816" s="194"/>
    </row>
    <row r="817" spans="1:11" ht="15" customHeight="1" x14ac:dyDescent="0.2">
      <c r="A817" s="237"/>
      <c r="B817" s="238" t="s">
        <v>28</v>
      </c>
      <c r="C817" s="231"/>
      <c r="D817" s="232">
        <v>90</v>
      </c>
      <c r="E817" s="233">
        <v>90</v>
      </c>
      <c r="F817" s="234"/>
      <c r="G817" s="235"/>
      <c r="H817" s="234"/>
      <c r="I817" s="235"/>
      <c r="J817" s="234"/>
      <c r="K817" s="194"/>
    </row>
    <row r="818" spans="1:11" ht="23.25" customHeight="1" x14ac:dyDescent="0.2">
      <c r="A818" s="251" t="s">
        <v>208</v>
      </c>
      <c r="B818" s="173"/>
      <c r="C818" s="201" t="s">
        <v>442</v>
      </c>
      <c r="D818" s="173"/>
      <c r="E818" s="194"/>
      <c r="F818" s="195">
        <v>4.5449999999999999</v>
      </c>
      <c r="G818" s="193">
        <v>7.0150000000000006</v>
      </c>
      <c r="H818" s="195">
        <v>12.920000000000002</v>
      </c>
      <c r="I818" s="193">
        <v>132.83333333333334</v>
      </c>
      <c r="J818" s="195">
        <v>7.0000000000000007E-2</v>
      </c>
      <c r="K818" s="194" t="s">
        <v>369</v>
      </c>
    </row>
    <row r="819" spans="1:11" ht="15" customHeight="1" x14ac:dyDescent="0.2">
      <c r="A819" s="251"/>
      <c r="B819" s="173" t="s">
        <v>38</v>
      </c>
      <c r="C819" s="174"/>
      <c r="D819" s="274">
        <v>25</v>
      </c>
      <c r="E819" s="174">
        <v>25</v>
      </c>
      <c r="F819" s="195"/>
      <c r="G819" s="193"/>
      <c r="H819" s="195"/>
      <c r="I819" s="193"/>
      <c r="J819" s="195"/>
      <c r="K819" s="194"/>
    </row>
    <row r="820" spans="1:11" ht="15" customHeight="1" x14ac:dyDescent="0.2">
      <c r="A820" s="251"/>
      <c r="B820" s="173" t="s">
        <v>71</v>
      </c>
      <c r="C820" s="174"/>
      <c r="D820" s="274">
        <v>10.199999999999999</v>
      </c>
      <c r="E820" s="174">
        <v>10</v>
      </c>
      <c r="F820" s="195"/>
      <c r="G820" s="193"/>
      <c r="H820" s="195"/>
      <c r="I820" s="193"/>
      <c r="J820" s="195"/>
      <c r="K820" s="194"/>
    </row>
    <row r="821" spans="1:11" ht="15.75" customHeight="1" thickBot="1" x14ac:dyDescent="0.25">
      <c r="A821" s="251"/>
      <c r="B821" s="173" t="s">
        <v>31</v>
      </c>
      <c r="C821" s="174"/>
      <c r="D821" s="274">
        <v>5</v>
      </c>
      <c r="E821" s="174">
        <v>5</v>
      </c>
      <c r="F821" s="195" t="s">
        <v>3</v>
      </c>
      <c r="G821" s="224"/>
      <c r="H821" s="195"/>
      <c r="I821" s="224"/>
      <c r="J821" s="195"/>
      <c r="K821" s="194"/>
    </row>
    <row r="822" spans="1:11" ht="15.75" customHeight="1" thickBot="1" x14ac:dyDescent="0.25">
      <c r="A822" s="531" t="s">
        <v>39</v>
      </c>
      <c r="B822" s="204"/>
      <c r="C822" s="205">
        <v>359</v>
      </c>
      <c r="D822" s="226"/>
      <c r="E822" s="227"/>
      <c r="F822" s="228">
        <f>F806+F813+F818</f>
        <v>11.852952095808384</v>
      </c>
      <c r="G822" s="207">
        <f t="shared" ref="G822:J822" si="19">G806+G813+G818</f>
        <v>13.000158682634732</v>
      </c>
      <c r="H822" s="228">
        <f t="shared" si="19"/>
        <v>45.680422155688632</v>
      </c>
      <c r="I822" s="207">
        <f t="shared" si="19"/>
        <v>346.64381237524952</v>
      </c>
      <c r="J822" s="228">
        <f t="shared" si="19"/>
        <v>1.8699999999999999</v>
      </c>
      <c r="K822" s="208"/>
    </row>
    <row r="823" spans="1:11" ht="15" customHeight="1" x14ac:dyDescent="0.2">
      <c r="A823" s="529"/>
      <c r="B823" s="186" t="s">
        <v>40</v>
      </c>
      <c r="C823" s="258"/>
      <c r="D823" s="276"/>
      <c r="E823" s="211"/>
      <c r="F823" s="508"/>
      <c r="G823" s="171"/>
      <c r="H823" s="508"/>
      <c r="I823" s="171"/>
      <c r="J823" s="508"/>
      <c r="K823" s="187"/>
    </row>
    <row r="824" spans="1:11" ht="15" customHeight="1" x14ac:dyDescent="0.2">
      <c r="A824" s="251" t="s">
        <v>41</v>
      </c>
      <c r="B824" s="173"/>
      <c r="C824" s="174">
        <v>200</v>
      </c>
      <c r="D824" s="200">
        <v>200</v>
      </c>
      <c r="E824" s="199">
        <v>200</v>
      </c>
      <c r="F824" s="195">
        <v>1</v>
      </c>
      <c r="G824" s="193">
        <v>0</v>
      </c>
      <c r="H824" s="195">
        <v>20.2</v>
      </c>
      <c r="I824" s="193">
        <v>84.8</v>
      </c>
      <c r="J824" s="195">
        <v>4</v>
      </c>
      <c r="K824" s="193" t="s">
        <v>387</v>
      </c>
    </row>
    <row r="825" spans="1:11" ht="17.25" customHeight="1" thickBot="1" x14ac:dyDescent="0.25">
      <c r="A825" s="251" t="s">
        <v>170</v>
      </c>
      <c r="B825" s="173"/>
      <c r="C825" s="174"/>
      <c r="D825" s="200"/>
      <c r="E825" s="199"/>
      <c r="F825" s="200"/>
      <c r="G825" s="199"/>
      <c r="H825" s="200"/>
      <c r="I825" s="199"/>
      <c r="J825" s="200"/>
      <c r="K825" s="193"/>
    </row>
    <row r="826" spans="1:11" ht="15.75" customHeight="1" thickBot="1" x14ac:dyDescent="0.25">
      <c r="A826" s="531" t="s">
        <v>39</v>
      </c>
      <c r="B826" s="204"/>
      <c r="C826" s="209">
        <v>200</v>
      </c>
      <c r="D826" s="226"/>
      <c r="E826" s="210"/>
      <c r="F826" s="228">
        <f>F824</f>
        <v>1</v>
      </c>
      <c r="G826" s="207">
        <f t="shared" ref="G826:J826" si="20">G824</f>
        <v>0</v>
      </c>
      <c r="H826" s="228">
        <f t="shared" si="20"/>
        <v>20.2</v>
      </c>
      <c r="I826" s="207">
        <f t="shared" si="20"/>
        <v>84.8</v>
      </c>
      <c r="J826" s="228">
        <f t="shared" si="20"/>
        <v>4</v>
      </c>
      <c r="K826" s="208"/>
    </row>
    <row r="827" spans="1:11" ht="15" customHeight="1" x14ac:dyDescent="0.2">
      <c r="A827" s="529"/>
      <c r="B827" s="186" t="s">
        <v>42</v>
      </c>
      <c r="C827" s="258"/>
      <c r="D827" s="276"/>
      <c r="E827" s="213"/>
      <c r="F827" s="508"/>
      <c r="G827" s="171"/>
      <c r="H827" s="508"/>
      <c r="I827" s="171"/>
      <c r="J827" s="214"/>
      <c r="K827" s="215"/>
    </row>
    <row r="828" spans="1:11" ht="21" customHeight="1" x14ac:dyDescent="0.2">
      <c r="A828" s="651" t="s">
        <v>551</v>
      </c>
      <c r="B828" s="652"/>
      <c r="C828" s="653">
        <v>40</v>
      </c>
      <c r="D828" s="654"/>
      <c r="E828" s="655"/>
      <c r="F828" s="654">
        <v>0.28000000000000003</v>
      </c>
      <c r="G828" s="655">
        <v>0.04</v>
      </c>
      <c r="H828" s="654">
        <v>0.76</v>
      </c>
      <c r="I828" s="655">
        <v>4.8</v>
      </c>
      <c r="J828" s="654">
        <v>1.96</v>
      </c>
      <c r="K828" s="655" t="s">
        <v>549</v>
      </c>
    </row>
    <row r="829" spans="1:11" ht="17.25" customHeight="1" x14ac:dyDescent="0.2">
      <c r="A829" s="652"/>
      <c r="B829" s="652" t="s">
        <v>560</v>
      </c>
      <c r="C829" s="653"/>
      <c r="D829" s="654">
        <v>40.799999999999997</v>
      </c>
      <c r="E829" s="655">
        <v>40</v>
      </c>
      <c r="F829" s="654"/>
      <c r="G829" s="655"/>
      <c r="H829" s="654"/>
      <c r="I829" s="655"/>
      <c r="J829" s="654"/>
      <c r="K829" s="655"/>
    </row>
    <row r="830" spans="1:11" ht="32.25" customHeight="1" x14ac:dyDescent="0.2">
      <c r="A830" s="251" t="s">
        <v>503</v>
      </c>
      <c r="B830" s="173"/>
      <c r="C830" s="201" t="s">
        <v>137</v>
      </c>
      <c r="D830" s="200"/>
      <c r="E830" s="199"/>
      <c r="F830" s="195">
        <v>5.4105000000000008</v>
      </c>
      <c r="G830" s="193">
        <v>5.0630000000000006</v>
      </c>
      <c r="H830" s="195">
        <v>9.7165000000000017</v>
      </c>
      <c r="I830" s="193">
        <v>106.15000000000002</v>
      </c>
      <c r="J830" s="195">
        <v>3.72</v>
      </c>
      <c r="K830" s="194" t="s">
        <v>506</v>
      </c>
    </row>
    <row r="831" spans="1:11" ht="14.25" customHeight="1" x14ac:dyDescent="0.2">
      <c r="A831" s="251"/>
      <c r="B831" s="173" t="s">
        <v>288</v>
      </c>
      <c r="C831" s="201"/>
      <c r="D831" s="200">
        <v>24.3</v>
      </c>
      <c r="E831" s="199">
        <v>23</v>
      </c>
      <c r="F831" s="195"/>
      <c r="G831" s="193"/>
      <c r="H831" s="195"/>
      <c r="I831" s="193"/>
      <c r="J831" s="195"/>
      <c r="K831" s="194"/>
    </row>
    <row r="832" spans="1:11" ht="30" customHeight="1" x14ac:dyDescent="0.2">
      <c r="A832" s="251"/>
      <c r="B832" s="173" t="s">
        <v>162</v>
      </c>
      <c r="C832" s="201"/>
      <c r="D832" s="200"/>
      <c r="E832" s="199">
        <v>10</v>
      </c>
      <c r="F832" s="195"/>
      <c r="G832" s="193"/>
      <c r="H832" s="195"/>
      <c r="I832" s="193"/>
      <c r="J832" s="195"/>
      <c r="K832" s="194"/>
    </row>
    <row r="833" spans="1:11" ht="15" customHeight="1" x14ac:dyDescent="0.2">
      <c r="A833" s="251"/>
      <c r="B833" s="173" t="s">
        <v>144</v>
      </c>
      <c r="C833" s="201"/>
      <c r="D833" s="200">
        <v>39.9</v>
      </c>
      <c r="E833" s="199">
        <v>30</v>
      </c>
      <c r="F833" s="195"/>
      <c r="G833" s="193"/>
      <c r="H833" s="195"/>
      <c r="I833" s="193"/>
      <c r="J833" s="195"/>
      <c r="K833" s="194"/>
    </row>
    <row r="834" spans="1:11" ht="16.5" customHeight="1" x14ac:dyDescent="0.2">
      <c r="A834" s="251"/>
      <c r="B834" s="173" t="s">
        <v>505</v>
      </c>
      <c r="C834" s="201"/>
      <c r="D834" s="200">
        <v>12.15</v>
      </c>
      <c r="E834" s="199">
        <v>12</v>
      </c>
      <c r="F834" s="195"/>
      <c r="G834" s="193"/>
      <c r="H834" s="195"/>
      <c r="I834" s="193"/>
      <c r="J834" s="195"/>
      <c r="K834" s="194"/>
    </row>
    <row r="835" spans="1:11" ht="15" customHeight="1" x14ac:dyDescent="0.2">
      <c r="A835" s="251"/>
      <c r="B835" s="173" t="s">
        <v>115</v>
      </c>
      <c r="C835" s="201"/>
      <c r="D835" s="200">
        <v>7.2</v>
      </c>
      <c r="E835" s="199">
        <v>6</v>
      </c>
      <c r="F835" s="195"/>
      <c r="G835" s="193"/>
      <c r="H835" s="195"/>
      <c r="I835" s="193"/>
      <c r="J835" s="195"/>
      <c r="K835" s="194"/>
    </row>
    <row r="836" spans="1:11" ht="16.5" customHeight="1" x14ac:dyDescent="0.2">
      <c r="A836" s="251"/>
      <c r="B836" s="173" t="s">
        <v>86</v>
      </c>
      <c r="C836" s="201"/>
      <c r="D836" s="200">
        <v>9.3800000000000008</v>
      </c>
      <c r="E836" s="199">
        <v>7.5</v>
      </c>
      <c r="F836" s="195"/>
      <c r="G836" s="193"/>
      <c r="H836" s="195"/>
      <c r="I836" s="193"/>
      <c r="J836" s="195"/>
      <c r="K836" s="194"/>
    </row>
    <row r="837" spans="1:11" ht="14.25" customHeight="1" x14ac:dyDescent="0.2">
      <c r="A837" s="251"/>
      <c r="B837" s="173" t="s">
        <v>140</v>
      </c>
      <c r="C837" s="201"/>
      <c r="D837" s="200">
        <v>3</v>
      </c>
      <c r="E837" s="199">
        <v>3</v>
      </c>
      <c r="F837" s="195"/>
      <c r="G837" s="193"/>
      <c r="H837" s="195"/>
      <c r="I837" s="193"/>
      <c r="J837" s="195"/>
      <c r="K837" s="194"/>
    </row>
    <row r="838" spans="1:11" ht="12.75" customHeight="1" x14ac:dyDescent="0.2">
      <c r="A838" s="251"/>
      <c r="B838" s="173" t="s">
        <v>238</v>
      </c>
      <c r="C838" s="201"/>
      <c r="D838" s="200">
        <v>0.5</v>
      </c>
      <c r="E838" s="199">
        <v>0.5</v>
      </c>
      <c r="F838" s="195"/>
      <c r="G838" s="193"/>
      <c r="H838" s="195"/>
      <c r="I838" s="193"/>
      <c r="J838" s="195"/>
      <c r="K838" s="194"/>
    </row>
    <row r="839" spans="1:11" ht="13.5" customHeight="1" x14ac:dyDescent="0.2">
      <c r="A839" s="251"/>
      <c r="B839" s="173" t="s">
        <v>88</v>
      </c>
      <c r="C839" s="201"/>
      <c r="D839" s="200">
        <v>105</v>
      </c>
      <c r="E839" s="199">
        <v>105</v>
      </c>
      <c r="F839" s="195"/>
      <c r="G839" s="193"/>
      <c r="H839" s="195"/>
      <c r="I839" s="193"/>
      <c r="J839" s="195"/>
      <c r="K839" s="194"/>
    </row>
    <row r="840" spans="1:11" s="450" customFormat="1" ht="30" customHeight="1" x14ac:dyDescent="0.25">
      <c r="A840" s="586" t="s">
        <v>509</v>
      </c>
      <c r="B840" s="217"/>
      <c r="C840" s="218">
        <v>150</v>
      </c>
      <c r="D840" s="550"/>
      <c r="E840" s="551"/>
      <c r="F840" s="267">
        <v>16.923214285714288</v>
      </c>
      <c r="G840" s="266">
        <v>11.93035714285714</v>
      </c>
      <c r="H840" s="267">
        <v>21.139285714285709</v>
      </c>
      <c r="I840" s="266">
        <v>250.60714285714278</v>
      </c>
      <c r="J840" s="267">
        <v>4.63</v>
      </c>
      <c r="K840" s="310" t="s">
        <v>517</v>
      </c>
    </row>
    <row r="841" spans="1:11" s="450" customFormat="1" ht="13.5" customHeight="1" x14ac:dyDescent="0.25">
      <c r="A841" s="385"/>
      <c r="B841" s="375" t="s">
        <v>513</v>
      </c>
      <c r="C841" s="218"/>
      <c r="D841" s="267">
        <v>51</v>
      </c>
      <c r="E841" s="266">
        <v>37.5</v>
      </c>
      <c r="F841" s="267"/>
      <c r="G841" s="266"/>
      <c r="H841" s="267"/>
      <c r="I841" s="266"/>
      <c r="J841" s="267"/>
      <c r="K841" s="310"/>
    </row>
    <row r="842" spans="1:11" s="450" customFormat="1" ht="15" customHeight="1" x14ac:dyDescent="0.25">
      <c r="A842" s="385"/>
      <c r="B842" s="375" t="s">
        <v>337</v>
      </c>
      <c r="C842" s="218"/>
      <c r="D842" s="267">
        <v>39.380000000000003</v>
      </c>
      <c r="E842" s="266">
        <v>37.5</v>
      </c>
      <c r="F842" s="267"/>
      <c r="G842" s="266"/>
      <c r="H842" s="267"/>
      <c r="I842" s="266"/>
      <c r="J842" s="267"/>
      <c r="K842" s="310"/>
    </row>
    <row r="843" spans="1:11" s="450" customFormat="1" ht="15.75" customHeight="1" x14ac:dyDescent="0.25">
      <c r="A843" s="385"/>
      <c r="B843" s="376" t="s">
        <v>58</v>
      </c>
      <c r="C843" s="218"/>
      <c r="D843" s="267">
        <v>2.8</v>
      </c>
      <c r="E843" s="266">
        <v>2.8</v>
      </c>
      <c r="F843" s="267"/>
      <c r="G843" s="266"/>
      <c r="H843" s="267"/>
      <c r="I843" s="266"/>
      <c r="J843" s="267"/>
      <c r="K843" s="310"/>
    </row>
    <row r="844" spans="1:11" s="450" customFormat="1" ht="27.75" customHeight="1" x14ac:dyDescent="0.25">
      <c r="A844" s="385"/>
      <c r="B844" s="376" t="s">
        <v>516</v>
      </c>
      <c r="C844" s="218"/>
      <c r="D844" s="267"/>
      <c r="E844" s="266">
        <v>30</v>
      </c>
      <c r="F844" s="267"/>
      <c r="G844" s="266"/>
      <c r="H844" s="267"/>
      <c r="I844" s="266"/>
      <c r="J844" s="267"/>
      <c r="K844" s="310"/>
    </row>
    <row r="845" spans="1:11" s="450" customFormat="1" ht="15.75" customHeight="1" x14ac:dyDescent="0.25">
      <c r="A845" s="385"/>
      <c r="B845" s="370" t="s">
        <v>144</v>
      </c>
      <c r="C845" s="218"/>
      <c r="D845" s="267">
        <v>190.7</v>
      </c>
      <c r="E845" s="266" t="s">
        <v>514</v>
      </c>
      <c r="F845" s="267"/>
      <c r="G845" s="266"/>
      <c r="H845" s="267"/>
      <c r="I845" s="266"/>
      <c r="J845" s="267"/>
      <c r="K845" s="310"/>
    </row>
    <row r="846" spans="1:11" s="450" customFormat="1" ht="26.25" customHeight="1" x14ac:dyDescent="0.25">
      <c r="A846" s="385"/>
      <c r="B846" s="375" t="s">
        <v>172</v>
      </c>
      <c r="C846" s="218"/>
      <c r="D846" s="267"/>
      <c r="E846" s="266" t="s">
        <v>515</v>
      </c>
      <c r="F846" s="267"/>
      <c r="G846" s="266"/>
      <c r="H846" s="267"/>
      <c r="I846" s="266"/>
      <c r="J846" s="267"/>
      <c r="K846" s="310"/>
    </row>
    <row r="847" spans="1:11" s="450" customFormat="1" ht="15.75" customHeight="1" x14ac:dyDescent="0.25">
      <c r="A847" s="385"/>
      <c r="B847" s="370" t="s">
        <v>43</v>
      </c>
      <c r="C847" s="218"/>
      <c r="D847" s="267">
        <v>12.72</v>
      </c>
      <c r="E847" s="266">
        <v>10.6</v>
      </c>
      <c r="F847" s="267"/>
      <c r="G847" s="266"/>
      <c r="H847" s="267"/>
      <c r="I847" s="266"/>
      <c r="J847" s="267"/>
      <c r="K847" s="310"/>
    </row>
    <row r="848" spans="1:11" s="450" customFormat="1" ht="15" customHeight="1" x14ac:dyDescent="0.25">
      <c r="A848" s="385"/>
      <c r="B848" s="370" t="s">
        <v>140</v>
      </c>
      <c r="C848" s="218"/>
      <c r="D848" s="267">
        <v>1.8</v>
      </c>
      <c r="E848" s="266">
        <v>1.8</v>
      </c>
      <c r="F848" s="267"/>
      <c r="G848" s="266"/>
      <c r="H848" s="267"/>
      <c r="I848" s="266"/>
      <c r="J848" s="267"/>
      <c r="K848" s="310"/>
    </row>
    <row r="849" spans="1:11" s="450" customFormat="1" ht="15.75" customHeight="1" x14ac:dyDescent="0.25">
      <c r="A849" s="385"/>
      <c r="B849" s="370" t="s">
        <v>173</v>
      </c>
      <c r="C849" s="218"/>
      <c r="D849" s="267"/>
      <c r="E849" s="266">
        <v>7.7</v>
      </c>
      <c r="F849" s="267"/>
      <c r="G849" s="266"/>
      <c r="H849" s="267"/>
      <c r="I849" s="266"/>
      <c r="J849" s="267"/>
      <c r="K849" s="310"/>
    </row>
    <row r="850" spans="1:11" ht="15" customHeight="1" x14ac:dyDescent="0.25">
      <c r="A850" s="251"/>
      <c r="B850" s="370" t="s">
        <v>31</v>
      </c>
      <c r="C850" s="201"/>
      <c r="D850" s="195">
        <v>1.8</v>
      </c>
      <c r="E850" s="193">
        <v>1.8</v>
      </c>
      <c r="F850" s="195"/>
      <c r="G850" s="193"/>
      <c r="H850" s="195"/>
      <c r="I850" s="193"/>
      <c r="J850" s="195"/>
      <c r="K850" s="194"/>
    </row>
    <row r="851" spans="1:11" ht="15" customHeight="1" x14ac:dyDescent="0.25">
      <c r="A851" s="251"/>
      <c r="B851" s="370" t="s">
        <v>280</v>
      </c>
      <c r="C851" s="201"/>
      <c r="D851" s="195">
        <v>0.5</v>
      </c>
      <c r="E851" s="193">
        <v>0.5</v>
      </c>
      <c r="F851" s="195"/>
      <c r="G851" s="193"/>
      <c r="H851" s="195"/>
      <c r="I851" s="193"/>
      <c r="J851" s="195"/>
      <c r="K851" s="194"/>
    </row>
    <row r="852" spans="1:11" ht="15" customHeight="1" x14ac:dyDescent="0.25">
      <c r="A852" s="251"/>
      <c r="B852" s="376" t="s">
        <v>94</v>
      </c>
      <c r="C852" s="201"/>
      <c r="D852" s="195">
        <v>3.2</v>
      </c>
      <c r="E852" s="193">
        <v>3.2</v>
      </c>
      <c r="F852" s="195"/>
      <c r="G852" s="193"/>
      <c r="H852" s="195"/>
      <c r="I852" s="193"/>
      <c r="J852" s="180"/>
      <c r="K852" s="194"/>
    </row>
    <row r="853" spans="1:11" ht="15" customHeight="1" x14ac:dyDescent="0.25">
      <c r="A853" s="251"/>
      <c r="B853" s="375" t="s">
        <v>52</v>
      </c>
      <c r="C853" s="201"/>
      <c r="D853" s="220"/>
      <c r="E853" s="221">
        <v>175</v>
      </c>
      <c r="F853" s="195"/>
      <c r="G853" s="193"/>
      <c r="H853" s="195"/>
      <c r="I853" s="193"/>
      <c r="J853" s="180"/>
      <c r="K853" s="194"/>
    </row>
    <row r="854" spans="1:11" ht="23.25" customHeight="1" x14ac:dyDescent="0.2">
      <c r="A854" s="535" t="s">
        <v>389</v>
      </c>
      <c r="B854" s="173"/>
      <c r="C854" s="199">
        <v>150</v>
      </c>
      <c r="D854" s="195"/>
      <c r="E854" s="193"/>
      <c r="F854" s="195">
        <v>0.45</v>
      </c>
      <c r="G854" s="193">
        <v>7.5000000000000011E-2</v>
      </c>
      <c r="H854" s="195">
        <v>22.65</v>
      </c>
      <c r="I854" s="193">
        <v>92.699999999999989</v>
      </c>
      <c r="J854" s="200">
        <v>0.83</v>
      </c>
      <c r="K854" s="194" t="s">
        <v>393</v>
      </c>
    </row>
    <row r="855" spans="1:11" ht="23.25" customHeight="1" x14ac:dyDescent="0.2">
      <c r="A855" s="535"/>
      <c r="B855" s="173" t="s">
        <v>391</v>
      </c>
      <c r="C855" s="199"/>
      <c r="D855" s="195">
        <v>17.5</v>
      </c>
      <c r="E855" s="193">
        <v>17.5</v>
      </c>
      <c r="F855" s="200"/>
      <c r="G855" s="199"/>
      <c r="H855" s="200"/>
      <c r="I855" s="325"/>
      <c r="J855" s="200"/>
      <c r="K855" s="194"/>
    </row>
    <row r="856" spans="1:11" ht="15" customHeight="1" x14ac:dyDescent="0.2">
      <c r="A856" s="535"/>
      <c r="B856" s="173" t="s">
        <v>29</v>
      </c>
      <c r="C856" s="199"/>
      <c r="D856" s="195">
        <v>5</v>
      </c>
      <c r="E856" s="193">
        <v>5</v>
      </c>
      <c r="F856" s="200"/>
      <c r="G856" s="199"/>
      <c r="H856" s="200"/>
      <c r="I856" s="325"/>
      <c r="J856" s="200"/>
      <c r="K856" s="194"/>
    </row>
    <row r="857" spans="1:11" ht="15" customHeight="1" x14ac:dyDescent="0.2">
      <c r="A857" s="535"/>
      <c r="B857" s="173" t="s">
        <v>67</v>
      </c>
      <c r="C857" s="199"/>
      <c r="D857" s="195">
        <v>150</v>
      </c>
      <c r="E857" s="193">
        <v>150</v>
      </c>
      <c r="F857" s="200"/>
      <c r="G857" s="199"/>
      <c r="H857" s="200"/>
      <c r="I857" s="325"/>
      <c r="J857" s="200"/>
      <c r="K857" s="194"/>
    </row>
    <row r="858" spans="1:11" ht="29.25" customHeight="1" x14ac:dyDescent="0.2">
      <c r="A858" s="251" t="s">
        <v>240</v>
      </c>
      <c r="B858" s="196" t="s">
        <v>56</v>
      </c>
      <c r="C858" s="199">
        <v>20</v>
      </c>
      <c r="D858" s="195">
        <v>20</v>
      </c>
      <c r="E858" s="193">
        <v>20</v>
      </c>
      <c r="F858" s="195">
        <v>1.5</v>
      </c>
      <c r="G858" s="193">
        <v>1.96</v>
      </c>
      <c r="H858" s="195">
        <v>14.88</v>
      </c>
      <c r="I858" s="193">
        <v>83.4</v>
      </c>
      <c r="J858" s="195"/>
      <c r="K858" s="194" t="s">
        <v>221</v>
      </c>
    </row>
    <row r="859" spans="1:11" ht="29.25" customHeight="1" thickBot="1" x14ac:dyDescent="0.25">
      <c r="A859" s="251" t="s">
        <v>276</v>
      </c>
      <c r="B859" s="173"/>
      <c r="C859" s="199">
        <v>35</v>
      </c>
      <c r="D859" s="198">
        <v>35</v>
      </c>
      <c r="E859" s="199">
        <v>35</v>
      </c>
      <c r="F859" s="195">
        <v>2.31</v>
      </c>
      <c r="G859" s="224">
        <v>0.42</v>
      </c>
      <c r="H859" s="195">
        <v>13.860000000000001</v>
      </c>
      <c r="I859" s="224">
        <v>69.3</v>
      </c>
      <c r="J859" s="200"/>
      <c r="K859" s="225" t="s">
        <v>219</v>
      </c>
    </row>
    <row r="860" spans="1:11" ht="19.5" customHeight="1" thickBot="1" x14ac:dyDescent="0.25">
      <c r="A860" s="541" t="s">
        <v>39</v>
      </c>
      <c r="B860" s="204"/>
      <c r="C860" s="300">
        <v>545</v>
      </c>
      <c r="D860" s="184"/>
      <c r="E860" s="183"/>
      <c r="F860" s="302">
        <f>F828+F830+F840+F854+F858+F859</f>
        <v>26.873714285714286</v>
      </c>
      <c r="G860" s="303">
        <f>G828+G830+G840+G854+G858+G859</f>
        <v>19.488357142857144</v>
      </c>
      <c r="H860" s="302">
        <f>H828+H830+H840+H854+H858+H859</f>
        <v>83.005785714285707</v>
      </c>
      <c r="I860" s="303">
        <f>I828+I830+I840+I854+I858+I859</f>
        <v>606.9571428571428</v>
      </c>
      <c r="J860" s="302">
        <f>J828+J830+J840+J854+J858+J859</f>
        <v>11.139999999999999</v>
      </c>
      <c r="K860" s="208"/>
    </row>
    <row r="861" spans="1:11" ht="30" customHeight="1" x14ac:dyDescent="0.2">
      <c r="A861" s="173"/>
      <c r="B861" s="229" t="s">
        <v>386</v>
      </c>
      <c r="C861" s="199"/>
      <c r="D861" s="195"/>
      <c r="E861" s="193"/>
      <c r="F861" s="195"/>
      <c r="G861" s="193"/>
      <c r="H861" s="195"/>
      <c r="I861" s="193"/>
      <c r="J861" s="195"/>
      <c r="K861" s="194"/>
    </row>
    <row r="862" spans="1:11" ht="19.5" customHeight="1" x14ac:dyDescent="0.2">
      <c r="A862" s="542" t="s">
        <v>177</v>
      </c>
      <c r="B862" s="173"/>
      <c r="C862" s="199">
        <v>150</v>
      </c>
      <c r="D862" s="195"/>
      <c r="E862" s="193"/>
      <c r="F862" s="195">
        <v>4.3499999999999996</v>
      </c>
      <c r="G862" s="193">
        <v>3.75</v>
      </c>
      <c r="H862" s="195">
        <v>6.3</v>
      </c>
      <c r="I862" s="193">
        <v>76.5</v>
      </c>
      <c r="J862" s="195">
        <v>0.45</v>
      </c>
      <c r="K862" s="194" t="s">
        <v>521</v>
      </c>
    </row>
    <row r="863" spans="1:11" ht="29.25" customHeight="1" x14ac:dyDescent="0.2">
      <c r="A863" s="552" t="s">
        <v>541</v>
      </c>
      <c r="B863" s="173" t="s">
        <v>184</v>
      </c>
      <c r="C863" s="199"/>
      <c r="D863" s="195">
        <v>155</v>
      </c>
      <c r="E863" s="193">
        <v>150</v>
      </c>
      <c r="F863" s="195"/>
      <c r="G863" s="193"/>
      <c r="H863" s="195"/>
      <c r="I863" s="193"/>
      <c r="J863" s="195"/>
      <c r="K863" s="194"/>
    </row>
    <row r="864" spans="1:11" ht="27" customHeight="1" x14ac:dyDescent="0.2">
      <c r="A864" s="151" t="s">
        <v>510</v>
      </c>
      <c r="B864" s="173"/>
      <c r="C864" s="199">
        <v>130</v>
      </c>
      <c r="D864" s="180"/>
      <c r="E864" s="179"/>
      <c r="F864" s="195">
        <v>15.981333333333335</v>
      </c>
      <c r="G864" s="193">
        <v>9.4986666666666686</v>
      </c>
      <c r="H864" s="195">
        <v>50.57866666666667</v>
      </c>
      <c r="I864" s="193">
        <v>350.13333333333338</v>
      </c>
      <c r="J864" s="195">
        <v>7.0000000000000007E-2</v>
      </c>
      <c r="K864" s="194" t="s">
        <v>547</v>
      </c>
    </row>
    <row r="865" spans="1:11" ht="27" customHeight="1" x14ac:dyDescent="0.2">
      <c r="B865" s="173" t="s">
        <v>545</v>
      </c>
      <c r="C865" s="199"/>
      <c r="D865" s="180"/>
      <c r="E865" s="291">
        <v>35</v>
      </c>
      <c r="F865" s="195"/>
      <c r="G865" s="193"/>
      <c r="H865" s="195"/>
      <c r="I865" s="193"/>
      <c r="J865" s="195"/>
      <c r="K865" s="194"/>
    </row>
    <row r="866" spans="1:11" ht="15.75" customHeight="1" x14ac:dyDescent="0.2">
      <c r="B866" s="173" t="s">
        <v>31</v>
      </c>
      <c r="C866" s="197"/>
      <c r="D866" s="195">
        <v>9</v>
      </c>
      <c r="E866" s="193">
        <v>9</v>
      </c>
      <c r="F866" s="180"/>
      <c r="G866" s="179"/>
      <c r="H866" s="180"/>
      <c r="I866" s="179"/>
      <c r="J866" s="180"/>
      <c r="K866" s="194"/>
    </row>
    <row r="867" spans="1:11" ht="15.75" customHeight="1" x14ac:dyDescent="0.2">
      <c r="B867" s="173" t="s">
        <v>512</v>
      </c>
      <c r="C867" s="197"/>
      <c r="D867" s="195">
        <v>17</v>
      </c>
      <c r="E867" s="193">
        <v>17</v>
      </c>
      <c r="F867" s="180"/>
      <c r="G867" s="179"/>
      <c r="H867" s="180"/>
      <c r="I867" s="179"/>
      <c r="J867" s="180"/>
      <c r="K867" s="194"/>
    </row>
    <row r="868" spans="1:11" ht="15.75" customHeight="1" x14ac:dyDescent="0.2">
      <c r="B868" s="173" t="s">
        <v>236</v>
      </c>
      <c r="C868" s="197"/>
      <c r="D868" s="195">
        <v>9</v>
      </c>
      <c r="E868" s="193">
        <v>9</v>
      </c>
      <c r="F868" s="180"/>
      <c r="G868" s="179"/>
      <c r="H868" s="180"/>
      <c r="I868" s="179"/>
      <c r="J868" s="180"/>
      <c r="K868" s="194"/>
    </row>
    <row r="869" spans="1:11" ht="15.75" customHeight="1" x14ac:dyDescent="0.2">
      <c r="B869" s="173" t="s">
        <v>546</v>
      </c>
      <c r="C869" s="197"/>
      <c r="D869" s="195"/>
      <c r="E869" s="291">
        <v>95</v>
      </c>
      <c r="F869" s="180"/>
      <c r="G869" s="179"/>
      <c r="H869" s="180"/>
      <c r="I869" s="179"/>
      <c r="J869" s="180"/>
      <c r="K869" s="194"/>
    </row>
    <row r="870" spans="1:11" ht="15.75" customHeight="1" x14ac:dyDescent="0.2">
      <c r="B870" s="173" t="s">
        <v>77</v>
      </c>
      <c r="C870" s="197"/>
      <c r="D870" s="195">
        <v>68</v>
      </c>
      <c r="E870" s="193">
        <v>68</v>
      </c>
      <c r="F870" s="180"/>
      <c r="G870" s="179"/>
      <c r="H870" s="180"/>
      <c r="I870" s="179"/>
      <c r="J870" s="180"/>
      <c r="K870" s="194"/>
    </row>
    <row r="871" spans="1:11" ht="11.25" customHeight="1" x14ac:dyDescent="0.2">
      <c r="B871" s="173" t="s">
        <v>303</v>
      </c>
      <c r="C871" s="197"/>
      <c r="D871" s="195">
        <v>13.5</v>
      </c>
      <c r="E871" s="193">
        <v>13.5</v>
      </c>
      <c r="F871" s="180"/>
      <c r="G871" s="179"/>
      <c r="H871" s="180"/>
      <c r="I871" s="179"/>
      <c r="J871" s="180"/>
      <c r="K871" s="194"/>
    </row>
    <row r="872" spans="1:11" ht="15" customHeight="1" x14ac:dyDescent="0.2">
      <c r="B872" s="173" t="s">
        <v>198</v>
      </c>
      <c r="C872" s="197"/>
      <c r="D872" s="195">
        <v>16.2</v>
      </c>
      <c r="E872" s="193">
        <v>13.5</v>
      </c>
      <c r="F872" s="180"/>
      <c r="G872" s="179"/>
      <c r="H872" s="180"/>
      <c r="I872" s="179"/>
      <c r="J872" s="180"/>
      <c r="K872" s="194"/>
    </row>
    <row r="873" spans="1:11" ht="15" customHeight="1" x14ac:dyDescent="0.2">
      <c r="B873" s="173" t="s">
        <v>545</v>
      </c>
      <c r="C873" s="197"/>
      <c r="D873" s="195"/>
      <c r="E873" s="291">
        <v>14.2</v>
      </c>
      <c r="F873" s="180"/>
      <c r="G873" s="179"/>
      <c r="H873" s="180"/>
      <c r="I873" s="179"/>
      <c r="J873" s="180"/>
      <c r="K873" s="194"/>
    </row>
    <row r="874" spans="1:11" ht="15" customHeight="1" x14ac:dyDescent="0.2">
      <c r="B874" s="173" t="s">
        <v>31</v>
      </c>
      <c r="C874" s="197"/>
      <c r="D874" s="195">
        <v>3.5</v>
      </c>
      <c r="E874" s="193">
        <v>3.5</v>
      </c>
      <c r="F874" s="180"/>
      <c r="G874" s="179"/>
      <c r="H874" s="180"/>
      <c r="I874" s="179"/>
      <c r="J874" s="180"/>
      <c r="K874" s="194"/>
    </row>
    <row r="875" spans="1:11" ht="15" customHeight="1" x14ac:dyDescent="0.2">
      <c r="B875" s="173" t="s">
        <v>512</v>
      </c>
      <c r="C875" s="197"/>
      <c r="D875" s="195">
        <v>7.2</v>
      </c>
      <c r="E875" s="193">
        <v>7.2</v>
      </c>
      <c r="F875" s="180"/>
      <c r="G875" s="179"/>
      <c r="H875" s="180"/>
      <c r="I875" s="179"/>
      <c r="J875" s="180"/>
      <c r="K875" s="194"/>
    </row>
    <row r="876" spans="1:11" ht="15" customHeight="1" x14ac:dyDescent="0.2">
      <c r="B876" s="173" t="s">
        <v>236</v>
      </c>
      <c r="C876" s="197"/>
      <c r="D876" s="195">
        <v>3.5</v>
      </c>
      <c r="E876" s="193">
        <v>3.5</v>
      </c>
      <c r="F876" s="180"/>
      <c r="G876" s="179"/>
      <c r="H876" s="180"/>
      <c r="I876" s="179"/>
      <c r="J876" s="180"/>
      <c r="K876" s="194"/>
    </row>
    <row r="877" spans="1:11" ht="15" customHeight="1" x14ac:dyDescent="0.2">
      <c r="B877" s="173" t="s">
        <v>52</v>
      </c>
      <c r="C877" s="197"/>
      <c r="D877" s="195"/>
      <c r="E877" s="291">
        <v>144</v>
      </c>
      <c r="F877" s="180"/>
      <c r="G877" s="179"/>
      <c r="H877" s="180"/>
      <c r="I877" s="179"/>
      <c r="J877" s="180"/>
      <c r="K877" s="194"/>
    </row>
    <row r="878" spans="1:11" ht="23.25" customHeight="1" x14ac:dyDescent="0.2">
      <c r="A878" s="251" t="s">
        <v>79</v>
      </c>
      <c r="B878" s="173"/>
      <c r="C878" s="199" t="s">
        <v>346</v>
      </c>
      <c r="D878" s="200"/>
      <c r="E878" s="199"/>
      <c r="F878" s="195">
        <v>9.7500000000000003E-2</v>
      </c>
      <c r="G878" s="193">
        <v>2.0000000000000004E-2</v>
      </c>
      <c r="H878" s="195">
        <v>5.1681109445277373</v>
      </c>
      <c r="I878" s="193">
        <v>21.784932533733134</v>
      </c>
      <c r="J878" s="195">
        <v>2.02</v>
      </c>
      <c r="K878" s="194" t="s">
        <v>215</v>
      </c>
    </row>
    <row r="879" spans="1:11" ht="18" customHeight="1" x14ac:dyDescent="0.2">
      <c r="A879" s="251"/>
      <c r="B879" s="173" t="s">
        <v>275</v>
      </c>
      <c r="C879" s="199"/>
      <c r="D879" s="200">
        <v>0.8</v>
      </c>
      <c r="E879" s="199" t="s">
        <v>544</v>
      </c>
      <c r="F879" s="200"/>
      <c r="G879" s="199"/>
      <c r="H879" s="195"/>
      <c r="I879" s="199"/>
      <c r="J879" s="200"/>
      <c r="K879" s="194"/>
    </row>
    <row r="880" spans="1:11" ht="13.5" customHeight="1" x14ac:dyDescent="0.2">
      <c r="A880" s="251"/>
      <c r="B880" s="173" t="s">
        <v>29</v>
      </c>
      <c r="C880" s="199"/>
      <c r="D880" s="200">
        <v>5</v>
      </c>
      <c r="E880" s="199">
        <v>5</v>
      </c>
      <c r="F880" s="200"/>
      <c r="G880" s="199"/>
      <c r="H880" s="195"/>
      <c r="I880" s="199"/>
      <c r="J880" s="200"/>
      <c r="K880" s="194"/>
    </row>
    <row r="881" spans="1:11" ht="14.25" customHeight="1" x14ac:dyDescent="0.2">
      <c r="A881" s="251"/>
      <c r="B881" s="173" t="s">
        <v>81</v>
      </c>
      <c r="C881" s="199"/>
      <c r="D881" s="200">
        <v>5.55</v>
      </c>
      <c r="E881" s="199">
        <v>5</v>
      </c>
      <c r="F881" s="200"/>
      <c r="G881" s="199"/>
      <c r="H881" s="195"/>
      <c r="I881" s="199"/>
      <c r="J881" s="200"/>
      <c r="K881" s="194"/>
    </row>
    <row r="882" spans="1:11" ht="15" customHeight="1" x14ac:dyDescent="0.2">
      <c r="A882" s="251"/>
      <c r="B882" s="173" t="s">
        <v>28</v>
      </c>
      <c r="C882" s="199"/>
      <c r="D882" s="200">
        <v>150</v>
      </c>
      <c r="E882" s="199">
        <v>150</v>
      </c>
      <c r="F882" s="200"/>
      <c r="G882" s="199"/>
      <c r="H882" s="200"/>
      <c r="I882" s="199"/>
      <c r="J882" s="200"/>
      <c r="K882" s="194"/>
    </row>
    <row r="883" spans="1:11" ht="41.25" customHeight="1" thickBot="1" x14ac:dyDescent="0.25">
      <c r="A883" s="251" t="s">
        <v>212</v>
      </c>
      <c r="B883" s="173"/>
      <c r="C883" s="199">
        <v>25</v>
      </c>
      <c r="D883" s="192">
        <v>25</v>
      </c>
      <c r="E883" s="224">
        <v>25</v>
      </c>
      <c r="F883" s="195">
        <v>1.9</v>
      </c>
      <c r="G883" s="224">
        <v>0.2</v>
      </c>
      <c r="H883" s="195">
        <v>12.3</v>
      </c>
      <c r="I883" s="224">
        <v>58.75</v>
      </c>
      <c r="J883" s="195">
        <v>0</v>
      </c>
      <c r="K883" s="225" t="s">
        <v>220</v>
      </c>
    </row>
    <row r="884" spans="1:11" ht="15" customHeight="1" thickBot="1" x14ac:dyDescent="0.25">
      <c r="A884" s="531" t="s">
        <v>39</v>
      </c>
      <c r="B884" s="204"/>
      <c r="C884" s="209">
        <v>465</v>
      </c>
      <c r="D884" s="226"/>
      <c r="E884" s="227"/>
      <c r="F884" s="321">
        <f>F862+F864+F878+F883</f>
        <v>22.328833333333332</v>
      </c>
      <c r="G884" s="321">
        <f>G862+G864+G878+G883</f>
        <v>13.468666666666667</v>
      </c>
      <c r="H884" s="321">
        <f>H862+H864+H878+H883</f>
        <v>74.346777611194412</v>
      </c>
      <c r="I884" s="321">
        <f>I862+I864+I878+I883</f>
        <v>507.16826586706651</v>
      </c>
      <c r="J884" s="321">
        <f>J862+J864+J878+J883</f>
        <v>2.54</v>
      </c>
      <c r="K884" s="208"/>
    </row>
    <row r="885" spans="1:11" ht="15" customHeight="1" thickBot="1" x14ac:dyDescent="0.25">
      <c r="A885" s="545" t="s">
        <v>63</v>
      </c>
      <c r="B885" s="164"/>
      <c r="C885" s="305">
        <f>C822+C826+C860+C884</f>
        <v>1569</v>
      </c>
      <c r="D885" s="305"/>
      <c r="E885" s="305"/>
      <c r="F885" s="387">
        <f>F822+F826+F860+F884</f>
        <v>62.055499714855998</v>
      </c>
      <c r="G885" s="387">
        <f>G822+G826+G860+G884</f>
        <v>45.957182492158537</v>
      </c>
      <c r="H885" s="387">
        <f>H822+H826+H860+H884</f>
        <v>223.23298548116873</v>
      </c>
      <c r="I885" s="387">
        <f>I822+I826+I860+I884</f>
        <v>1545.5692210994589</v>
      </c>
      <c r="J885" s="387">
        <f>J822+J826+J860+J884</f>
        <v>19.549999999999997</v>
      </c>
      <c r="K885" s="225"/>
    </row>
    <row r="886" spans="1:11" ht="15" customHeight="1" x14ac:dyDescent="0.2">
      <c r="A886" s="553"/>
      <c r="B886" s="186"/>
      <c r="C886" s="246"/>
      <c r="D886" s="306"/>
      <c r="E886" s="200"/>
      <c r="F886" s="297"/>
      <c r="G886" s="297"/>
      <c r="H886" s="297"/>
      <c r="I886" s="272"/>
      <c r="J886" s="272"/>
      <c r="K886" s="168"/>
    </row>
    <row r="887" spans="1:11" ht="15" customHeight="1" thickBot="1" x14ac:dyDescent="0.25">
      <c r="A887" s="165" t="s">
        <v>112</v>
      </c>
      <c r="B887" s="164"/>
      <c r="C887" s="164"/>
      <c r="D887" s="165"/>
      <c r="E887" s="151"/>
      <c r="K887" s="164"/>
    </row>
    <row r="888" spans="1:11" ht="15" customHeight="1" x14ac:dyDescent="0.2">
      <c r="A888" s="529" t="s">
        <v>5</v>
      </c>
      <c r="B888" s="168"/>
      <c r="C888" s="169" t="s">
        <v>6</v>
      </c>
      <c r="D888" s="273" t="s">
        <v>7</v>
      </c>
      <c r="E888" s="169" t="s">
        <v>7</v>
      </c>
      <c r="F888" s="660" t="s">
        <v>8</v>
      </c>
      <c r="G888" s="661"/>
      <c r="H888" s="662"/>
      <c r="I888" s="171" t="s">
        <v>9</v>
      </c>
      <c r="J888" s="172" t="s">
        <v>10</v>
      </c>
      <c r="K888" s="169" t="s">
        <v>65</v>
      </c>
    </row>
    <row r="889" spans="1:11" ht="15" customHeight="1" thickBot="1" x14ac:dyDescent="0.25">
      <c r="A889" s="251" t="s">
        <v>12</v>
      </c>
      <c r="B889" s="173"/>
      <c r="C889" s="174" t="s">
        <v>13</v>
      </c>
      <c r="D889" s="274" t="s">
        <v>14</v>
      </c>
      <c r="E889" s="174" t="s">
        <v>14</v>
      </c>
      <c r="F889" s="178"/>
      <c r="G889" s="178"/>
      <c r="H889" s="178"/>
      <c r="I889" s="179" t="s">
        <v>133</v>
      </c>
      <c r="J889" s="180"/>
      <c r="K889" s="174" t="s">
        <v>66</v>
      </c>
    </row>
    <row r="890" spans="1:11" ht="15" customHeight="1" thickBot="1" x14ac:dyDescent="0.25">
      <c r="A890" s="530"/>
      <c r="B890" s="181"/>
      <c r="C890" s="176"/>
      <c r="D890" s="336" t="s">
        <v>16</v>
      </c>
      <c r="E890" s="176" t="s">
        <v>17</v>
      </c>
      <c r="F890" s="337" t="s">
        <v>18</v>
      </c>
      <c r="G890" s="183" t="s">
        <v>19</v>
      </c>
      <c r="H890" s="184" t="s">
        <v>20</v>
      </c>
      <c r="I890" s="183" t="s">
        <v>21</v>
      </c>
      <c r="J890" s="185" t="s">
        <v>22</v>
      </c>
      <c r="K890" s="176"/>
    </row>
    <row r="891" spans="1:11" ht="15" customHeight="1" x14ac:dyDescent="0.2">
      <c r="A891" s="529"/>
      <c r="B891" s="186" t="s">
        <v>23</v>
      </c>
      <c r="C891" s="174"/>
      <c r="D891" s="276"/>
      <c r="E891" s="197"/>
      <c r="F891" s="180"/>
      <c r="G891" s="189"/>
      <c r="H891" s="180"/>
      <c r="I891" s="189"/>
      <c r="J891" s="214"/>
      <c r="K891" s="187"/>
    </row>
    <row r="892" spans="1:11" ht="27" customHeight="1" x14ac:dyDescent="0.2">
      <c r="A892" s="251" t="s">
        <v>357</v>
      </c>
      <c r="B892" s="173"/>
      <c r="C892" s="174" t="s">
        <v>385</v>
      </c>
      <c r="D892" s="274"/>
      <c r="E892" s="174"/>
      <c r="F892" s="195">
        <v>5.7872854291417166</v>
      </c>
      <c r="G892" s="193">
        <v>6.2773253493013978</v>
      </c>
      <c r="H892" s="195">
        <v>26.288922155688624</v>
      </c>
      <c r="I892" s="193">
        <v>185.66047904191618</v>
      </c>
      <c r="J892" s="195">
        <v>0.67</v>
      </c>
      <c r="K892" s="194" t="s">
        <v>113</v>
      </c>
    </row>
    <row r="893" spans="1:11" ht="15" customHeight="1" x14ac:dyDescent="0.2">
      <c r="A893" s="251"/>
      <c r="B893" s="173" t="s">
        <v>93</v>
      </c>
      <c r="C893" s="174"/>
      <c r="D893" s="274">
        <v>18</v>
      </c>
      <c r="E893" s="174">
        <v>18</v>
      </c>
      <c r="F893" s="195"/>
      <c r="G893" s="193"/>
      <c r="H893" s="195"/>
      <c r="I893" s="193"/>
      <c r="J893" s="195"/>
      <c r="K893" s="194"/>
    </row>
    <row r="894" spans="1:11" ht="15" customHeight="1" x14ac:dyDescent="0.2">
      <c r="A894" s="251"/>
      <c r="B894" s="173" t="s">
        <v>27</v>
      </c>
      <c r="C894" s="174"/>
      <c r="D894" s="274">
        <v>123</v>
      </c>
      <c r="E894" s="174">
        <v>123</v>
      </c>
      <c r="F894" s="195"/>
      <c r="G894" s="193"/>
      <c r="H894" s="195"/>
      <c r="I894" s="193"/>
      <c r="J894" s="195"/>
      <c r="K894" s="194"/>
    </row>
    <row r="895" spans="1:11" ht="15" customHeight="1" x14ac:dyDescent="0.2">
      <c r="A895" s="251"/>
      <c r="B895" s="173" t="s">
        <v>29</v>
      </c>
      <c r="C895" s="174"/>
      <c r="D895" s="274">
        <v>2</v>
      </c>
      <c r="E895" s="174">
        <v>2</v>
      </c>
      <c r="F895" s="195"/>
      <c r="G895" s="193"/>
      <c r="H895" s="195"/>
      <c r="I895" s="193"/>
      <c r="J895" s="195"/>
      <c r="K895" s="194"/>
    </row>
    <row r="896" spans="1:11" ht="15" customHeight="1" x14ac:dyDescent="0.2">
      <c r="A896" s="251"/>
      <c r="B896" s="196" t="s">
        <v>299</v>
      </c>
      <c r="C896" s="174"/>
      <c r="D896" s="274">
        <v>0.4</v>
      </c>
      <c r="E896" s="174">
        <v>0.4</v>
      </c>
      <c r="F896" s="195"/>
      <c r="G896" s="193"/>
      <c r="H896" s="195"/>
      <c r="I896" s="193"/>
      <c r="J896" s="195"/>
      <c r="K896" s="194"/>
    </row>
    <row r="897" spans="1:11" ht="15" customHeight="1" x14ac:dyDescent="0.2">
      <c r="A897" s="251"/>
      <c r="B897" s="173" t="s">
        <v>31</v>
      </c>
      <c r="C897" s="199"/>
      <c r="D897" s="195">
        <v>3</v>
      </c>
      <c r="E897" s="193">
        <v>3</v>
      </c>
      <c r="F897" s="195"/>
      <c r="G897" s="193"/>
      <c r="H897" s="195"/>
      <c r="I897" s="193"/>
      <c r="J897" s="195"/>
      <c r="K897" s="194"/>
    </row>
    <row r="898" spans="1:11" ht="15" customHeight="1" x14ac:dyDescent="0.2">
      <c r="A898" s="251" t="s">
        <v>32</v>
      </c>
      <c r="B898" s="173"/>
      <c r="C898" s="174">
        <v>180</v>
      </c>
      <c r="D898" s="197"/>
      <c r="E898" s="197"/>
      <c r="F898" s="192">
        <v>2.8494000000000002</v>
      </c>
      <c r="G898" s="193">
        <v>2.4102000000000001</v>
      </c>
      <c r="H898" s="195">
        <v>14.351400000000002</v>
      </c>
      <c r="I898" s="193">
        <v>90.54</v>
      </c>
      <c r="J898" s="200">
        <v>1.17</v>
      </c>
      <c r="K898" s="194" t="s">
        <v>33</v>
      </c>
    </row>
    <row r="899" spans="1:11" ht="43.5" customHeight="1" x14ac:dyDescent="0.2">
      <c r="A899" s="251"/>
      <c r="B899" s="173" t="s">
        <v>34</v>
      </c>
      <c r="C899" s="174"/>
      <c r="D899" s="199">
        <v>2.5</v>
      </c>
      <c r="E899" s="199">
        <v>2.5</v>
      </c>
      <c r="F899" s="198"/>
      <c r="G899" s="199"/>
      <c r="H899" s="200"/>
      <c r="I899" s="199"/>
      <c r="J899" s="200"/>
      <c r="K899" s="194"/>
    </row>
    <row r="900" spans="1:11" ht="15.75" customHeight="1" x14ac:dyDescent="0.2">
      <c r="A900" s="251"/>
      <c r="B900" s="173" t="s">
        <v>29</v>
      </c>
      <c r="C900" s="174"/>
      <c r="D900" s="199">
        <v>6</v>
      </c>
      <c r="E900" s="199">
        <v>6</v>
      </c>
      <c r="F900" s="198"/>
      <c r="G900" s="199"/>
      <c r="H900" s="200"/>
      <c r="I900" s="199"/>
      <c r="J900" s="200"/>
      <c r="K900" s="194"/>
    </row>
    <row r="901" spans="1:11" ht="15.75" customHeight="1" x14ac:dyDescent="0.2">
      <c r="A901" s="175"/>
      <c r="B901" s="173" t="s">
        <v>27</v>
      </c>
      <c r="C901" s="174"/>
      <c r="D901" s="199">
        <v>90</v>
      </c>
      <c r="E901" s="199">
        <v>90</v>
      </c>
      <c r="F901" s="198"/>
      <c r="G901" s="199"/>
      <c r="H901" s="200"/>
      <c r="I901" s="199"/>
      <c r="J901" s="200"/>
      <c r="K901" s="194"/>
    </row>
    <row r="902" spans="1:11" ht="15" customHeight="1" x14ac:dyDescent="0.2">
      <c r="A902" s="175"/>
      <c r="B902" s="173" t="s">
        <v>28</v>
      </c>
      <c r="C902" s="174"/>
      <c r="D902" s="198">
        <v>108</v>
      </c>
      <c r="E902" s="199">
        <v>108</v>
      </c>
      <c r="F902" s="198"/>
      <c r="G902" s="199"/>
      <c r="H902" s="200"/>
      <c r="I902" s="199"/>
      <c r="J902" s="200"/>
      <c r="K902" s="194"/>
    </row>
    <row r="903" spans="1:11" ht="15.75" customHeight="1" x14ac:dyDescent="0.2">
      <c r="A903" s="251" t="s">
        <v>35</v>
      </c>
      <c r="B903" s="173"/>
      <c r="C903" s="201" t="s">
        <v>135</v>
      </c>
      <c r="D903" s="202"/>
      <c r="E903" s="197"/>
      <c r="F903" s="192">
        <v>1.915</v>
      </c>
      <c r="G903" s="193">
        <v>4.3549999999999995</v>
      </c>
      <c r="H903" s="195">
        <v>12.920000000000002</v>
      </c>
      <c r="I903" s="193">
        <v>98.500000000000014</v>
      </c>
      <c r="J903" s="200"/>
      <c r="K903" s="194" t="s">
        <v>37</v>
      </c>
    </row>
    <row r="904" spans="1:11" ht="23.25" customHeight="1" x14ac:dyDescent="0.2">
      <c r="A904" s="251"/>
      <c r="B904" s="173" t="s">
        <v>38</v>
      </c>
      <c r="C904" s="174"/>
      <c r="D904" s="198">
        <v>25</v>
      </c>
      <c r="E904" s="199">
        <v>25</v>
      </c>
      <c r="F904" s="198"/>
      <c r="G904" s="199"/>
      <c r="H904" s="200"/>
      <c r="I904" s="199"/>
      <c r="J904" s="200"/>
      <c r="K904" s="194"/>
    </row>
    <row r="905" spans="1:11" ht="15.75" customHeight="1" thickBot="1" x14ac:dyDescent="0.25">
      <c r="A905" s="251"/>
      <c r="B905" s="173" t="s">
        <v>31</v>
      </c>
      <c r="C905" s="174"/>
      <c r="D905" s="198">
        <v>5</v>
      </c>
      <c r="E905" s="199">
        <v>5</v>
      </c>
      <c r="F905" s="198" t="s">
        <v>3</v>
      </c>
      <c r="G905" s="203"/>
      <c r="H905" s="200"/>
      <c r="I905" s="203"/>
      <c r="J905" s="200"/>
      <c r="K905" s="194"/>
    </row>
    <row r="906" spans="1:11" ht="15.75" customHeight="1" thickBot="1" x14ac:dyDescent="0.25">
      <c r="A906" s="531" t="s">
        <v>39</v>
      </c>
      <c r="B906" s="204"/>
      <c r="C906" s="207">
        <v>353</v>
      </c>
      <c r="D906" s="226"/>
      <c r="E906" s="227"/>
      <c r="F906" s="228">
        <f>F892+F898+F903</f>
        <v>10.551685429141717</v>
      </c>
      <c r="G906" s="207">
        <f t="shared" ref="G906:J906" si="21">G892+G898+G903</f>
        <v>13.042525349301396</v>
      </c>
      <c r="H906" s="228">
        <f t="shared" si="21"/>
        <v>53.560322155688624</v>
      </c>
      <c r="I906" s="207">
        <f t="shared" si="21"/>
        <v>374.7004790419162</v>
      </c>
      <c r="J906" s="228">
        <f t="shared" si="21"/>
        <v>1.8399999999999999</v>
      </c>
      <c r="K906" s="208"/>
    </row>
    <row r="907" spans="1:11" ht="15" customHeight="1" x14ac:dyDescent="0.2">
      <c r="A907" s="529"/>
      <c r="B907" s="186" t="s">
        <v>40</v>
      </c>
      <c r="C907" s="201"/>
      <c r="D907" s="276"/>
      <c r="E907" s="211"/>
      <c r="F907" s="195"/>
      <c r="G907" s="193"/>
      <c r="H907" s="195"/>
      <c r="I907" s="193"/>
      <c r="J907" s="195"/>
      <c r="K907" s="187"/>
    </row>
    <row r="908" spans="1:11" ht="17.25" customHeight="1" x14ac:dyDescent="0.2">
      <c r="A908" s="237" t="s">
        <v>55</v>
      </c>
      <c r="B908" s="238"/>
      <c r="C908" s="233">
        <v>100</v>
      </c>
      <c r="D908" s="232">
        <v>100</v>
      </c>
      <c r="E908" s="233">
        <v>100</v>
      </c>
      <c r="F908" s="256">
        <v>0.4</v>
      </c>
      <c r="G908" s="235">
        <v>0.4</v>
      </c>
      <c r="H908" s="234">
        <v>9.8000000000000007</v>
      </c>
      <c r="I908" s="235">
        <v>47</v>
      </c>
      <c r="J908" s="234">
        <v>10</v>
      </c>
      <c r="K908" s="194" t="s">
        <v>153</v>
      </c>
    </row>
    <row r="909" spans="1:11" ht="15" customHeight="1" thickBot="1" x14ac:dyDescent="0.25">
      <c r="A909" s="237" t="s">
        <v>429</v>
      </c>
      <c r="B909" s="230"/>
      <c r="C909" s="235"/>
      <c r="D909" s="537"/>
      <c r="E909" s="254"/>
      <c r="F909" s="256"/>
      <c r="G909" s="235"/>
      <c r="H909" s="234"/>
      <c r="I909" s="235"/>
      <c r="J909" s="236"/>
      <c r="K909" s="194" t="s">
        <v>154</v>
      </c>
    </row>
    <row r="910" spans="1:11" ht="15" customHeight="1" thickBot="1" x14ac:dyDescent="0.25">
      <c r="A910" s="531" t="s">
        <v>39</v>
      </c>
      <c r="B910" s="204"/>
      <c r="C910" s="209">
        <v>100</v>
      </c>
      <c r="D910" s="226"/>
      <c r="E910" s="210"/>
      <c r="F910" s="228">
        <f>F908</f>
        <v>0.4</v>
      </c>
      <c r="G910" s="207">
        <f t="shared" ref="G910:J910" si="22">G908</f>
        <v>0.4</v>
      </c>
      <c r="H910" s="228">
        <f t="shared" si="22"/>
        <v>9.8000000000000007</v>
      </c>
      <c r="I910" s="207">
        <f t="shared" si="22"/>
        <v>47</v>
      </c>
      <c r="J910" s="228">
        <f t="shared" si="22"/>
        <v>10</v>
      </c>
      <c r="K910" s="208"/>
    </row>
    <row r="911" spans="1:11" ht="15" customHeight="1" x14ac:dyDescent="0.2">
      <c r="A911" s="251"/>
      <c r="B911" s="163" t="s">
        <v>42</v>
      </c>
      <c r="C911" s="201"/>
      <c r="D911" s="200"/>
      <c r="E911" s="199"/>
      <c r="F911" s="508"/>
      <c r="G911" s="171"/>
      <c r="H911" s="508"/>
      <c r="I911" s="171"/>
      <c r="J911" s="195"/>
      <c r="K911" s="194"/>
    </row>
    <row r="912" spans="1:11" ht="15" customHeight="1" x14ac:dyDescent="0.2">
      <c r="A912" s="338" t="s">
        <v>423</v>
      </c>
      <c r="B912" s="196"/>
      <c r="C912" s="281">
        <v>30</v>
      </c>
      <c r="D912" s="284"/>
      <c r="E912" s="285"/>
      <c r="F912" s="284">
        <v>0.8649</v>
      </c>
      <c r="G912" s="285">
        <v>1.8540000000000001</v>
      </c>
      <c r="H912" s="284">
        <v>2.4123000000000001</v>
      </c>
      <c r="I912" s="285">
        <v>29.790000000000003</v>
      </c>
      <c r="J912" s="284">
        <v>2.79</v>
      </c>
      <c r="K912" s="554" t="s">
        <v>431</v>
      </c>
    </row>
    <row r="913" spans="1:11" ht="15" customHeight="1" x14ac:dyDescent="0.2">
      <c r="A913" s="196"/>
      <c r="B913" s="196" t="s">
        <v>424</v>
      </c>
      <c r="C913" s="281"/>
      <c r="D913" s="284">
        <v>46.6</v>
      </c>
      <c r="E913" s="285">
        <v>27.9</v>
      </c>
      <c r="F913" s="284"/>
      <c r="G913" s="285"/>
      <c r="H913" s="284"/>
      <c r="I913" s="285"/>
      <c r="J913" s="284"/>
      <c r="K913" s="285"/>
    </row>
    <row r="914" spans="1:11" ht="23.25" customHeight="1" x14ac:dyDescent="0.2">
      <c r="A914" s="196"/>
      <c r="B914" s="196" t="s">
        <v>236</v>
      </c>
      <c r="C914" s="281"/>
      <c r="D914" s="284">
        <v>0.6</v>
      </c>
      <c r="E914" s="285">
        <v>0.6</v>
      </c>
      <c r="F914" s="284"/>
      <c r="G914" s="285"/>
      <c r="H914" s="284"/>
      <c r="I914" s="285"/>
      <c r="J914" s="284"/>
      <c r="K914" s="285"/>
    </row>
    <row r="915" spans="1:11" ht="15" customHeight="1" x14ac:dyDescent="0.2">
      <c r="A915" s="196"/>
      <c r="B915" s="196" t="s">
        <v>49</v>
      </c>
      <c r="C915" s="281"/>
      <c r="D915" s="284">
        <v>1.8</v>
      </c>
      <c r="E915" s="285">
        <v>1.8</v>
      </c>
      <c r="F915" s="284"/>
      <c r="G915" s="285"/>
      <c r="H915" s="284"/>
      <c r="I915" s="285"/>
      <c r="J915" s="284"/>
      <c r="K915" s="285"/>
    </row>
    <row r="916" spans="1:11" ht="27.75" customHeight="1" x14ac:dyDescent="0.2">
      <c r="A916" s="251" t="s">
        <v>519</v>
      </c>
      <c r="B916" s="173"/>
      <c r="C916" s="201" t="s">
        <v>137</v>
      </c>
      <c r="D916" s="200"/>
      <c r="E916" s="199"/>
      <c r="F916" s="195">
        <v>3.8790000000000004</v>
      </c>
      <c r="G916" s="193">
        <v>5.1815000000000007</v>
      </c>
      <c r="H916" s="195">
        <v>7.0059999999999993</v>
      </c>
      <c r="I916" s="193">
        <v>95.65</v>
      </c>
      <c r="J916" s="195">
        <v>0.54</v>
      </c>
      <c r="K916" s="194" t="s">
        <v>224</v>
      </c>
    </row>
    <row r="917" spans="1:11" ht="14.25" customHeight="1" x14ac:dyDescent="0.2">
      <c r="A917" s="251"/>
      <c r="B917" s="173" t="s">
        <v>288</v>
      </c>
      <c r="C917" s="201"/>
      <c r="D917" s="200">
        <v>24.3</v>
      </c>
      <c r="E917" s="199">
        <v>23</v>
      </c>
      <c r="F917" s="195"/>
      <c r="G917" s="193"/>
      <c r="H917" s="195"/>
      <c r="I917" s="193"/>
      <c r="J917" s="195"/>
      <c r="K917" s="194"/>
    </row>
    <row r="918" spans="1:11" ht="28.5" customHeight="1" x14ac:dyDescent="0.2">
      <c r="A918" s="251"/>
      <c r="B918" s="173" t="s">
        <v>162</v>
      </c>
      <c r="C918" s="201"/>
      <c r="D918" s="200"/>
      <c r="E918" s="199">
        <v>10</v>
      </c>
      <c r="F918" s="195"/>
      <c r="G918" s="193"/>
      <c r="H918" s="195"/>
      <c r="I918" s="193"/>
      <c r="J918" s="195"/>
      <c r="K918" s="194"/>
    </row>
    <row r="919" spans="1:11" ht="15" customHeight="1" x14ac:dyDescent="0.2">
      <c r="A919" s="251"/>
      <c r="B919" s="173" t="s">
        <v>54</v>
      </c>
      <c r="C919" s="201"/>
      <c r="D919" s="200">
        <v>11.3</v>
      </c>
      <c r="E919" s="199">
        <v>11.3</v>
      </c>
      <c r="F919" s="195"/>
      <c r="G919" s="193"/>
      <c r="H919" s="195"/>
      <c r="I919" s="193"/>
      <c r="J919" s="195"/>
      <c r="K919" s="194"/>
    </row>
    <row r="920" spans="1:11" ht="15" customHeight="1" x14ac:dyDescent="0.2">
      <c r="A920" s="251"/>
      <c r="B920" s="173" t="s">
        <v>44</v>
      </c>
      <c r="C920" s="201"/>
      <c r="D920" s="200">
        <v>3.6</v>
      </c>
      <c r="E920" s="199">
        <v>3</v>
      </c>
      <c r="F920" s="195"/>
      <c r="G920" s="193"/>
      <c r="H920" s="195"/>
      <c r="I920" s="193"/>
      <c r="J920" s="195"/>
      <c r="K920" s="194"/>
    </row>
    <row r="921" spans="1:11" ht="16.5" customHeight="1" x14ac:dyDescent="0.2">
      <c r="A921" s="251"/>
      <c r="B921" s="173" t="s">
        <v>88</v>
      </c>
      <c r="C921" s="201"/>
      <c r="D921" s="200">
        <v>2.1</v>
      </c>
      <c r="E921" s="199">
        <v>2.1</v>
      </c>
      <c r="F921" s="195"/>
      <c r="G921" s="193"/>
      <c r="H921" s="195"/>
      <c r="I921" s="193"/>
      <c r="J921" s="195"/>
      <c r="K921" s="194"/>
    </row>
    <row r="922" spans="1:11" ht="15" customHeight="1" x14ac:dyDescent="0.2">
      <c r="A922" s="251"/>
      <c r="B922" s="173" t="s">
        <v>30</v>
      </c>
      <c r="C922" s="201"/>
      <c r="D922" s="200">
        <v>0.2</v>
      </c>
      <c r="E922" s="199">
        <v>0.2</v>
      </c>
      <c r="F922" s="195"/>
      <c r="G922" s="193"/>
      <c r="H922" s="195"/>
      <c r="I922" s="193"/>
      <c r="J922" s="195"/>
      <c r="K922" s="194"/>
    </row>
    <row r="923" spans="1:11" ht="15" customHeight="1" x14ac:dyDescent="0.2">
      <c r="A923" s="251"/>
      <c r="B923" s="173" t="s">
        <v>114</v>
      </c>
      <c r="C923" s="201"/>
      <c r="D923" s="200"/>
      <c r="E923" s="199">
        <v>12</v>
      </c>
      <c r="F923" s="195"/>
      <c r="G923" s="193"/>
      <c r="H923" s="195"/>
      <c r="I923" s="193"/>
      <c r="J923" s="195"/>
      <c r="K923" s="194"/>
    </row>
    <row r="924" spans="1:11" ht="15.75" customHeight="1" x14ac:dyDescent="0.2">
      <c r="A924" s="251"/>
      <c r="B924" s="196" t="s">
        <v>48</v>
      </c>
      <c r="C924" s="283"/>
      <c r="D924" s="284">
        <v>7.5</v>
      </c>
      <c r="E924" s="289">
        <v>6</v>
      </c>
      <c r="F924" s="195"/>
      <c r="G924" s="193"/>
      <c r="H924" s="195"/>
      <c r="I924" s="193"/>
      <c r="J924" s="195"/>
      <c r="K924" s="194"/>
    </row>
    <row r="925" spans="1:11" ht="15" customHeight="1" x14ac:dyDescent="0.2">
      <c r="A925" s="251"/>
      <c r="B925" s="196" t="s">
        <v>43</v>
      </c>
      <c r="C925" s="283"/>
      <c r="D925" s="288">
        <v>7.14</v>
      </c>
      <c r="E925" s="289">
        <v>6</v>
      </c>
      <c r="F925" s="195"/>
      <c r="G925" s="193"/>
      <c r="H925" s="195"/>
      <c r="I925" s="193"/>
      <c r="J925" s="195"/>
      <c r="K925" s="194"/>
    </row>
    <row r="926" spans="1:11" ht="15" customHeight="1" x14ac:dyDescent="0.2">
      <c r="A926" s="251"/>
      <c r="B926" s="173" t="s">
        <v>49</v>
      </c>
      <c r="C926" s="201"/>
      <c r="D926" s="200">
        <v>3</v>
      </c>
      <c r="E926" s="199">
        <v>3</v>
      </c>
      <c r="F926" s="180"/>
      <c r="G926" s="179"/>
      <c r="H926" s="180"/>
      <c r="I926" s="193"/>
      <c r="J926" s="195"/>
      <c r="K926" s="194"/>
    </row>
    <row r="927" spans="1:11" ht="15" customHeight="1" x14ac:dyDescent="0.2">
      <c r="A927" s="251"/>
      <c r="B927" s="173" t="s">
        <v>159</v>
      </c>
      <c r="C927" s="201"/>
      <c r="D927" s="200">
        <v>143</v>
      </c>
      <c r="E927" s="193">
        <v>143</v>
      </c>
      <c r="F927" s="180"/>
      <c r="G927" s="179"/>
      <c r="H927" s="180"/>
      <c r="I927" s="193"/>
      <c r="J927" s="195"/>
      <c r="K927" s="194"/>
    </row>
    <row r="928" spans="1:11" ht="15.75" customHeight="1" x14ac:dyDescent="0.2">
      <c r="A928" s="251"/>
      <c r="B928" s="173" t="s">
        <v>30</v>
      </c>
      <c r="C928" s="201"/>
      <c r="D928" s="200">
        <v>0.5</v>
      </c>
      <c r="E928" s="199">
        <v>0.5</v>
      </c>
      <c r="F928" s="180"/>
      <c r="G928" s="179"/>
      <c r="H928" s="180"/>
      <c r="I928" s="193"/>
      <c r="J928" s="195"/>
      <c r="K928" s="194"/>
    </row>
    <row r="929" spans="1:20" ht="26.25" customHeight="1" x14ac:dyDescent="0.2">
      <c r="A929" s="251" t="s">
        <v>327</v>
      </c>
      <c r="B929" s="173"/>
      <c r="C929" s="199">
        <v>50</v>
      </c>
      <c r="D929" s="195"/>
      <c r="E929" s="193"/>
      <c r="F929" s="195">
        <v>7.61</v>
      </c>
      <c r="G929" s="193">
        <v>11.07</v>
      </c>
      <c r="H929" s="195">
        <v>7.66</v>
      </c>
      <c r="I929" s="193">
        <v>161</v>
      </c>
      <c r="J929" s="195">
        <v>0.52</v>
      </c>
      <c r="K929" s="194" t="s">
        <v>328</v>
      </c>
    </row>
    <row r="930" spans="1:20" ht="35.25" customHeight="1" x14ac:dyDescent="0.2">
      <c r="A930" s="251"/>
      <c r="B930" s="217" t="s">
        <v>288</v>
      </c>
      <c r="C930" s="218"/>
      <c r="D930" s="339">
        <v>59.5</v>
      </c>
      <c r="E930" s="218">
        <v>39.380000000000003</v>
      </c>
      <c r="F930" s="195"/>
      <c r="G930" s="193"/>
      <c r="H930" s="195"/>
      <c r="I930" s="193"/>
      <c r="J930" s="195"/>
      <c r="K930" s="194"/>
    </row>
    <row r="931" spans="1:20" ht="15" customHeight="1" x14ac:dyDescent="0.2">
      <c r="A931" s="251"/>
      <c r="B931" s="217" t="s">
        <v>291</v>
      </c>
      <c r="C931" s="218"/>
      <c r="D931" s="339">
        <v>41.4</v>
      </c>
      <c r="E931" s="218">
        <v>39.380000000000003</v>
      </c>
      <c r="F931" s="195"/>
      <c r="G931" s="193"/>
      <c r="H931" s="195"/>
      <c r="I931" s="193"/>
      <c r="J931" s="195"/>
      <c r="K931" s="194"/>
      <c r="M931" s="462"/>
      <c r="N931" s="462"/>
      <c r="O931" s="462"/>
      <c r="P931" s="462"/>
      <c r="Q931" s="462"/>
      <c r="R931" s="462"/>
      <c r="S931" s="462"/>
      <c r="T931" s="462"/>
    </row>
    <row r="932" spans="1:20" ht="15" customHeight="1" x14ac:dyDescent="0.2">
      <c r="A932" s="251"/>
      <c r="B932" s="217" t="s">
        <v>86</v>
      </c>
      <c r="C932" s="218"/>
      <c r="D932" s="339">
        <v>11.75</v>
      </c>
      <c r="E932" s="218">
        <v>9.4</v>
      </c>
      <c r="F932" s="195"/>
      <c r="G932" s="193"/>
      <c r="H932" s="195"/>
      <c r="I932" s="193"/>
      <c r="J932" s="195"/>
      <c r="K932" s="193"/>
      <c r="O932" s="462"/>
      <c r="P932" s="462"/>
      <c r="Q932" s="462"/>
      <c r="R932" s="462"/>
      <c r="S932" s="462"/>
      <c r="T932" s="462"/>
    </row>
    <row r="933" spans="1:20" ht="15" customHeight="1" x14ac:dyDescent="0.2">
      <c r="A933" s="251"/>
      <c r="B933" s="217" t="s">
        <v>43</v>
      </c>
      <c r="C933" s="218"/>
      <c r="D933" s="339">
        <v>9</v>
      </c>
      <c r="E933" s="218">
        <v>7.5</v>
      </c>
      <c r="F933" s="195"/>
      <c r="G933" s="193"/>
      <c r="H933" s="180"/>
      <c r="I933" s="179"/>
      <c r="J933" s="180"/>
      <c r="K933" s="179"/>
    </row>
    <row r="934" spans="1:20" ht="21" customHeight="1" x14ac:dyDescent="0.2">
      <c r="A934" s="251"/>
      <c r="B934" s="217" t="s">
        <v>238</v>
      </c>
      <c r="C934" s="218"/>
      <c r="D934" s="339">
        <v>0.4</v>
      </c>
      <c r="E934" s="218">
        <v>0.4</v>
      </c>
      <c r="F934" s="195"/>
      <c r="G934" s="193"/>
      <c r="H934" s="195"/>
      <c r="I934" s="193"/>
      <c r="J934" s="195"/>
      <c r="K934" s="193"/>
    </row>
    <row r="935" spans="1:20" ht="15.75" customHeight="1" x14ac:dyDescent="0.2">
      <c r="A935" s="251"/>
      <c r="B935" s="217" t="s">
        <v>57</v>
      </c>
      <c r="C935" s="218"/>
      <c r="D935" s="339">
        <v>0.6</v>
      </c>
      <c r="E935" s="218">
        <v>0.5</v>
      </c>
      <c r="F935" s="195"/>
      <c r="G935" s="193"/>
      <c r="H935" s="195"/>
      <c r="I935" s="193"/>
      <c r="J935" s="195"/>
      <c r="K935" s="193"/>
    </row>
    <row r="936" spans="1:20" ht="15.75" customHeight="1" x14ac:dyDescent="0.2">
      <c r="A936" s="173"/>
      <c r="B936" s="217" t="s">
        <v>54</v>
      </c>
      <c r="C936" s="218"/>
      <c r="D936" s="339">
        <v>3.75</v>
      </c>
      <c r="E936" s="218">
        <v>3.75</v>
      </c>
      <c r="F936" s="195"/>
      <c r="G936" s="193"/>
      <c r="H936" s="195"/>
      <c r="I936" s="193"/>
      <c r="J936" s="195"/>
      <c r="K936" s="193"/>
    </row>
    <row r="937" spans="1:20" ht="15" customHeight="1" x14ac:dyDescent="0.2">
      <c r="A937" s="173"/>
      <c r="B937" s="217" t="s">
        <v>140</v>
      </c>
      <c r="C937" s="218"/>
      <c r="D937" s="339">
        <v>1.9</v>
      </c>
      <c r="E937" s="218">
        <v>1.9</v>
      </c>
      <c r="F937" s="195"/>
      <c r="G937" s="193"/>
      <c r="H937" s="195"/>
      <c r="I937" s="193"/>
      <c r="J937" s="195"/>
      <c r="K937" s="193"/>
    </row>
    <row r="938" spans="1:20" ht="12" customHeight="1" x14ac:dyDescent="0.2">
      <c r="A938" s="151" t="s">
        <v>277</v>
      </c>
      <c r="B938" s="173"/>
      <c r="C938" s="199">
        <v>120</v>
      </c>
      <c r="D938" s="180"/>
      <c r="E938" s="179"/>
      <c r="F938" s="195">
        <v>2.0228571428571431</v>
      </c>
      <c r="G938" s="193">
        <v>12.560000000000002</v>
      </c>
      <c r="H938" s="195">
        <v>9.828571428571431</v>
      </c>
      <c r="I938" s="193">
        <v>162.28571428571433</v>
      </c>
      <c r="J938" s="195">
        <v>14.3</v>
      </c>
      <c r="K938" s="194" t="s">
        <v>278</v>
      </c>
    </row>
    <row r="939" spans="1:20" ht="15" customHeight="1" x14ac:dyDescent="0.2">
      <c r="B939" s="173" t="s">
        <v>144</v>
      </c>
      <c r="C939" s="197"/>
      <c r="D939" s="195">
        <v>53.2</v>
      </c>
      <c r="E939" s="193">
        <v>40</v>
      </c>
      <c r="F939" s="180"/>
      <c r="G939" s="179"/>
      <c r="H939" s="180"/>
      <c r="I939" s="179"/>
      <c r="J939" s="180"/>
      <c r="K939" s="194"/>
    </row>
    <row r="940" spans="1:20" ht="12" customHeight="1" x14ac:dyDescent="0.2">
      <c r="B940" s="173" t="s">
        <v>86</v>
      </c>
      <c r="C940" s="197"/>
      <c r="D940" s="195">
        <v>24</v>
      </c>
      <c r="E940" s="193">
        <v>19.2</v>
      </c>
      <c r="F940" s="180"/>
      <c r="G940" s="179"/>
      <c r="H940" s="180"/>
      <c r="I940" s="179"/>
      <c r="J940" s="180"/>
      <c r="K940" s="194"/>
    </row>
    <row r="941" spans="1:20" ht="13.5" customHeight="1" x14ac:dyDescent="0.2">
      <c r="B941" s="173" t="s">
        <v>282</v>
      </c>
      <c r="C941" s="197"/>
      <c r="D941" s="195"/>
      <c r="E941" s="193">
        <v>18</v>
      </c>
      <c r="F941" s="180"/>
      <c r="G941" s="179"/>
      <c r="H941" s="180"/>
      <c r="I941" s="179"/>
      <c r="J941" s="180"/>
      <c r="K941" s="194"/>
    </row>
    <row r="942" spans="1:20" ht="13.5" customHeight="1" x14ac:dyDescent="0.2">
      <c r="B942" s="173" t="s">
        <v>43</v>
      </c>
      <c r="C942" s="197"/>
      <c r="D942" s="195">
        <v>20.399999999999999</v>
      </c>
      <c r="E942" s="193">
        <v>16.8</v>
      </c>
      <c r="F942" s="180"/>
      <c r="G942" s="179"/>
      <c r="H942" s="180"/>
      <c r="I942" s="179"/>
      <c r="J942" s="180"/>
      <c r="K942" s="194"/>
    </row>
    <row r="943" spans="1:20" ht="13.5" customHeight="1" x14ac:dyDescent="0.2">
      <c r="B943" s="173" t="s">
        <v>173</v>
      </c>
      <c r="C943" s="197"/>
      <c r="D943" s="195"/>
      <c r="E943" s="193">
        <v>13.2</v>
      </c>
      <c r="F943" s="180"/>
      <c r="G943" s="179"/>
      <c r="H943" s="180"/>
      <c r="I943" s="179"/>
      <c r="J943" s="180"/>
      <c r="K943" s="194"/>
    </row>
    <row r="944" spans="1:20" ht="13.5" customHeight="1" x14ac:dyDescent="0.2">
      <c r="B944" s="173" t="s">
        <v>237</v>
      </c>
      <c r="C944" s="197"/>
      <c r="D944" s="195">
        <v>32.75</v>
      </c>
      <c r="E944" s="193">
        <v>26.2</v>
      </c>
      <c r="F944" s="180"/>
      <c r="G944" s="179"/>
      <c r="H944" s="180"/>
      <c r="I944" s="179"/>
      <c r="J944" s="180"/>
      <c r="K944" s="194"/>
    </row>
    <row r="945" spans="1:11" ht="12.75" customHeight="1" x14ac:dyDescent="0.2">
      <c r="B945" s="173" t="s">
        <v>239</v>
      </c>
      <c r="C945" s="197"/>
      <c r="D945" s="180"/>
      <c r="E945" s="193">
        <v>24</v>
      </c>
      <c r="F945" s="180"/>
      <c r="G945" s="179"/>
      <c r="H945" s="180"/>
      <c r="I945" s="179"/>
      <c r="J945" s="180"/>
      <c r="K945" s="194"/>
    </row>
    <row r="946" spans="1:11" ht="15" customHeight="1" x14ac:dyDescent="0.2">
      <c r="B946" s="173" t="s">
        <v>280</v>
      </c>
      <c r="C946" s="197"/>
      <c r="D946" s="195">
        <v>0.6</v>
      </c>
      <c r="E946" s="193">
        <v>0.6</v>
      </c>
      <c r="F946" s="180"/>
      <c r="G946" s="179"/>
      <c r="H946" s="180"/>
      <c r="I946" s="179"/>
      <c r="J946" s="180"/>
      <c r="K946" s="194"/>
    </row>
    <row r="947" spans="1:11" ht="15" customHeight="1" x14ac:dyDescent="0.2">
      <c r="B947" s="173" t="s">
        <v>49</v>
      </c>
      <c r="C947" s="197"/>
      <c r="D947" s="195">
        <v>4</v>
      </c>
      <c r="E947" s="193">
        <v>4</v>
      </c>
      <c r="F947" s="180"/>
      <c r="G947" s="179"/>
      <c r="H947" s="180"/>
      <c r="I947" s="179"/>
      <c r="J947" s="180"/>
      <c r="K947" s="194"/>
    </row>
    <row r="948" spans="1:11" ht="15" customHeight="1" x14ac:dyDescent="0.2">
      <c r="B948" s="173" t="s">
        <v>283</v>
      </c>
      <c r="C948" s="197"/>
      <c r="D948" s="195"/>
      <c r="E948" s="193"/>
      <c r="F948" s="180"/>
      <c r="G948" s="179"/>
      <c r="H948" s="180"/>
      <c r="I948" s="179"/>
      <c r="J948" s="180"/>
      <c r="K948" s="194" t="s">
        <v>279</v>
      </c>
    </row>
    <row r="949" spans="1:11" ht="12" customHeight="1" x14ac:dyDescent="0.2">
      <c r="B949" s="173" t="s">
        <v>67</v>
      </c>
      <c r="C949" s="197"/>
      <c r="D949" s="195">
        <v>35</v>
      </c>
      <c r="E949" s="193">
        <v>35</v>
      </c>
      <c r="F949" s="180"/>
      <c r="G949" s="179"/>
      <c r="H949" s="180"/>
      <c r="I949" s="179"/>
      <c r="J949" s="180"/>
      <c r="K949" s="194"/>
    </row>
    <row r="950" spans="1:11" ht="15" customHeight="1" x14ac:dyDescent="0.2">
      <c r="B950" s="173" t="s">
        <v>31</v>
      </c>
      <c r="C950" s="197"/>
      <c r="D950" s="195">
        <v>1.58</v>
      </c>
      <c r="E950" s="193">
        <v>1.58</v>
      </c>
      <c r="F950" s="180"/>
      <c r="G950" s="179"/>
      <c r="H950" s="180"/>
      <c r="I950" s="179"/>
      <c r="J950" s="180"/>
      <c r="K950" s="194"/>
    </row>
    <row r="951" spans="1:11" ht="15" customHeight="1" x14ac:dyDescent="0.2">
      <c r="B951" s="173" t="s">
        <v>54</v>
      </c>
      <c r="C951" s="197"/>
      <c r="D951" s="195">
        <v>1.58</v>
      </c>
      <c r="E951" s="193">
        <v>1.58</v>
      </c>
      <c r="F951" s="180"/>
      <c r="G951" s="179"/>
      <c r="H951" s="180"/>
      <c r="I951" s="179"/>
      <c r="J951" s="180"/>
      <c r="K951" s="194"/>
    </row>
    <row r="952" spans="1:11" ht="15" customHeight="1" x14ac:dyDescent="0.2">
      <c r="B952" s="173" t="s">
        <v>48</v>
      </c>
      <c r="C952" s="197"/>
      <c r="D952" s="195">
        <v>2.63</v>
      </c>
      <c r="E952" s="193">
        <v>2.1</v>
      </c>
      <c r="F952" s="180"/>
      <c r="G952" s="179"/>
      <c r="H952" s="180"/>
      <c r="I952" s="179"/>
      <c r="J952" s="180"/>
      <c r="K952" s="194"/>
    </row>
    <row r="953" spans="1:11" ht="15" customHeight="1" x14ac:dyDescent="0.2">
      <c r="B953" s="173" t="s">
        <v>43</v>
      </c>
      <c r="C953" s="197"/>
      <c r="D953" s="195">
        <v>1.26</v>
      </c>
      <c r="E953" s="193">
        <v>1.05</v>
      </c>
      <c r="F953" s="180"/>
      <c r="G953" s="179"/>
      <c r="H953" s="180"/>
      <c r="I953" s="179"/>
      <c r="J953" s="180"/>
      <c r="K953" s="194"/>
    </row>
    <row r="954" spans="1:11" ht="16.5" customHeight="1" x14ac:dyDescent="0.2">
      <c r="B954" s="173" t="s">
        <v>155</v>
      </c>
      <c r="C954" s="197"/>
      <c r="D954" s="195">
        <v>2.1</v>
      </c>
      <c r="E954" s="193">
        <v>2.1</v>
      </c>
      <c r="F954" s="180"/>
      <c r="G954" s="179"/>
      <c r="H954" s="180"/>
      <c r="I954" s="179"/>
      <c r="J954" s="180"/>
      <c r="K954" s="194"/>
    </row>
    <row r="955" spans="1:11" ht="15" customHeight="1" x14ac:dyDescent="0.2">
      <c r="B955" s="173" t="s">
        <v>31</v>
      </c>
      <c r="C955" s="197"/>
      <c r="D955" s="195">
        <v>0.53</v>
      </c>
      <c r="E955" s="193">
        <v>0.53</v>
      </c>
      <c r="F955" s="180"/>
      <c r="G955" s="179"/>
      <c r="H955" s="180"/>
      <c r="I955" s="179"/>
      <c r="J955" s="180"/>
      <c r="K955" s="194"/>
    </row>
    <row r="956" spans="1:11" ht="15" customHeight="1" x14ac:dyDescent="0.2">
      <c r="B956" s="173" t="s">
        <v>62</v>
      </c>
      <c r="C956" s="197"/>
      <c r="D956" s="195">
        <v>0.35</v>
      </c>
      <c r="E956" s="193">
        <v>0.35</v>
      </c>
      <c r="F956" s="180"/>
      <c r="G956" s="179"/>
      <c r="H956" s="180"/>
      <c r="I956" s="179"/>
      <c r="J956" s="180"/>
      <c r="K956" s="194"/>
    </row>
    <row r="957" spans="1:11" ht="15" customHeight="1" x14ac:dyDescent="0.2">
      <c r="B957" s="173" t="s">
        <v>280</v>
      </c>
      <c r="C957" s="197"/>
      <c r="D957" s="195">
        <v>0.35</v>
      </c>
      <c r="E957" s="193">
        <v>0.35</v>
      </c>
      <c r="F957" s="180"/>
      <c r="G957" s="179"/>
      <c r="H957" s="180"/>
      <c r="I957" s="179"/>
      <c r="J957" s="180"/>
      <c r="K957" s="194"/>
    </row>
    <row r="958" spans="1:11" ht="15" customHeight="1" x14ac:dyDescent="0.2">
      <c r="B958" s="173" t="s">
        <v>90</v>
      </c>
      <c r="C958" s="197"/>
      <c r="D958" s="195"/>
      <c r="E958" s="193">
        <v>35</v>
      </c>
      <c r="F958" s="180"/>
      <c r="G958" s="179"/>
      <c r="H958" s="180"/>
      <c r="I958" s="179"/>
      <c r="J958" s="180"/>
      <c r="K958" s="194"/>
    </row>
    <row r="959" spans="1:11" ht="13.5" customHeight="1" x14ac:dyDescent="0.2">
      <c r="B959" s="173" t="s">
        <v>281</v>
      </c>
      <c r="C959" s="197"/>
      <c r="D959" s="195"/>
      <c r="E959" s="193">
        <v>120</v>
      </c>
      <c r="F959" s="180"/>
      <c r="G959" s="179"/>
      <c r="H959" s="180"/>
      <c r="I959" s="179"/>
      <c r="J959" s="180"/>
      <c r="K959" s="194"/>
    </row>
    <row r="960" spans="1:11" ht="15" customHeight="1" x14ac:dyDescent="0.2">
      <c r="A960" s="151" t="s">
        <v>438</v>
      </c>
      <c r="B960" s="173"/>
      <c r="C960" s="199">
        <v>150</v>
      </c>
      <c r="D960" s="195"/>
      <c r="E960" s="193"/>
      <c r="F960" s="195">
        <v>0.12</v>
      </c>
      <c r="G960" s="193">
        <v>0.12</v>
      </c>
      <c r="H960" s="195">
        <v>20.91</v>
      </c>
      <c r="I960" s="193">
        <v>85.95</v>
      </c>
      <c r="J960" s="195">
        <v>0.68</v>
      </c>
      <c r="K960" s="194" t="s">
        <v>157</v>
      </c>
    </row>
    <row r="961" spans="1:11" ht="15" customHeight="1" x14ac:dyDescent="0.2">
      <c r="B961" s="173" t="s">
        <v>235</v>
      </c>
      <c r="C961" s="197"/>
      <c r="D961" s="195">
        <v>27.4</v>
      </c>
      <c r="E961" s="193">
        <v>24</v>
      </c>
      <c r="F961" s="180"/>
      <c r="G961" s="179"/>
      <c r="H961" s="180"/>
      <c r="I961" s="179"/>
      <c r="J961" s="180"/>
      <c r="K961" s="194"/>
    </row>
    <row r="962" spans="1:11" ht="15" customHeight="1" x14ac:dyDescent="0.2">
      <c r="B962" s="173" t="s">
        <v>67</v>
      </c>
      <c r="C962" s="197"/>
      <c r="D962" s="195">
        <v>152</v>
      </c>
      <c r="E962" s="193">
        <v>152</v>
      </c>
      <c r="F962" s="180"/>
      <c r="G962" s="179"/>
      <c r="H962" s="180"/>
      <c r="I962" s="179"/>
      <c r="J962" s="180"/>
      <c r="K962" s="194"/>
    </row>
    <row r="963" spans="1:11" ht="15" customHeight="1" x14ac:dyDescent="0.2">
      <c r="B963" s="173" t="s">
        <v>62</v>
      </c>
      <c r="C963" s="197"/>
      <c r="D963" s="195">
        <v>5</v>
      </c>
      <c r="E963" s="193">
        <v>5</v>
      </c>
      <c r="F963" s="180"/>
      <c r="G963" s="179"/>
      <c r="H963" s="180"/>
      <c r="I963" s="179"/>
      <c r="J963" s="180"/>
      <c r="K963" s="194"/>
    </row>
    <row r="964" spans="1:11" ht="37.5" customHeight="1" thickBot="1" x14ac:dyDescent="0.25">
      <c r="A964" s="251" t="s">
        <v>276</v>
      </c>
      <c r="B964" s="173"/>
      <c r="C964" s="199">
        <v>35</v>
      </c>
      <c r="D964" s="198">
        <v>35</v>
      </c>
      <c r="E964" s="199">
        <v>35</v>
      </c>
      <c r="F964" s="195">
        <v>2.31</v>
      </c>
      <c r="G964" s="224">
        <v>0.42</v>
      </c>
      <c r="H964" s="195">
        <v>13.860000000000001</v>
      </c>
      <c r="I964" s="224">
        <v>69.3</v>
      </c>
      <c r="J964" s="200"/>
      <c r="K964" s="225" t="s">
        <v>219</v>
      </c>
    </row>
    <row r="965" spans="1:11" ht="15" customHeight="1" thickBot="1" x14ac:dyDescent="0.25">
      <c r="A965" s="531" t="s">
        <v>39</v>
      </c>
      <c r="B965" s="204"/>
      <c r="C965" s="209">
        <v>545</v>
      </c>
      <c r="D965" s="226"/>
      <c r="E965" s="227"/>
      <c r="F965" s="253">
        <f>F912+F916+F929+F938+F960+F964</f>
        <v>16.806757142857141</v>
      </c>
      <c r="G965" s="253">
        <f t="shared" ref="G965:J965" si="23">G912+G916+G929+G938+G960+G964</f>
        <v>31.205500000000004</v>
      </c>
      <c r="H965" s="253">
        <f t="shared" si="23"/>
        <v>61.676871428571431</v>
      </c>
      <c r="I965" s="253">
        <f t="shared" si="23"/>
        <v>603.97571428571428</v>
      </c>
      <c r="J965" s="253">
        <f t="shared" si="23"/>
        <v>18.830000000000002</v>
      </c>
      <c r="K965" s="208"/>
    </row>
    <row r="966" spans="1:11" ht="34.5" customHeight="1" x14ac:dyDescent="0.2">
      <c r="A966" s="251"/>
      <c r="B966" s="229" t="s">
        <v>386</v>
      </c>
      <c r="C966" s="174"/>
      <c r="D966" s="200"/>
      <c r="E966" s="199"/>
      <c r="F966" s="195"/>
      <c r="G966" s="193"/>
      <c r="H966" s="195"/>
      <c r="I966" s="193"/>
      <c r="J966" s="195"/>
      <c r="K966" s="194"/>
    </row>
    <row r="967" spans="1:11" ht="15" customHeight="1" x14ac:dyDescent="0.2">
      <c r="A967" s="251" t="s">
        <v>231</v>
      </c>
      <c r="B967" s="173"/>
      <c r="C967" s="174">
        <v>150</v>
      </c>
      <c r="D967" s="274"/>
      <c r="E967" s="174"/>
      <c r="F967" s="192">
        <v>4.3499999999999996</v>
      </c>
      <c r="G967" s="193">
        <v>3.75</v>
      </c>
      <c r="H967" s="195">
        <v>7.2</v>
      </c>
      <c r="I967" s="193">
        <v>80.25</v>
      </c>
      <c r="J967" s="192">
        <v>1.95</v>
      </c>
      <c r="K967" s="194" t="s">
        <v>234</v>
      </c>
    </row>
    <row r="968" spans="1:11" ht="15" customHeight="1" x14ac:dyDescent="0.2">
      <c r="A968" s="251" t="s">
        <v>232</v>
      </c>
      <c r="B968" s="173" t="s">
        <v>187</v>
      </c>
      <c r="C968" s="174"/>
      <c r="D968" s="200">
        <v>158</v>
      </c>
      <c r="E968" s="199">
        <v>150</v>
      </c>
      <c r="F968" s="192"/>
      <c r="G968" s="193"/>
      <c r="H968" s="195"/>
      <c r="I968" s="193"/>
      <c r="J968" s="192"/>
      <c r="K968" s="194"/>
    </row>
    <row r="969" spans="1:11" ht="29.25" customHeight="1" x14ac:dyDescent="0.2">
      <c r="A969" s="251" t="s">
        <v>255</v>
      </c>
      <c r="B969" s="173"/>
      <c r="C969" s="199">
        <v>50</v>
      </c>
      <c r="D969" s="195"/>
      <c r="E969" s="193"/>
      <c r="F969" s="195">
        <v>3.1866666666666665</v>
      </c>
      <c r="G969" s="193">
        <v>5.8933333333333326</v>
      </c>
      <c r="H969" s="195">
        <v>25.359999999999996</v>
      </c>
      <c r="I969" s="193">
        <v>166.66666666666666</v>
      </c>
      <c r="J969" s="195"/>
      <c r="K969" s="194" t="s">
        <v>256</v>
      </c>
    </row>
    <row r="970" spans="1:11" ht="29.25" customHeight="1" x14ac:dyDescent="0.2">
      <c r="A970" s="251"/>
      <c r="B970" s="173" t="s">
        <v>102</v>
      </c>
      <c r="C970" s="199"/>
      <c r="D970" s="195">
        <v>31</v>
      </c>
      <c r="E970" s="193">
        <v>31</v>
      </c>
      <c r="F970" s="195"/>
      <c r="G970" s="193"/>
      <c r="H970" s="195"/>
      <c r="I970" s="193"/>
      <c r="J970" s="195"/>
      <c r="K970" s="194"/>
    </row>
    <row r="971" spans="1:11" ht="29.25" customHeight="1" x14ac:dyDescent="0.2">
      <c r="A971" s="251"/>
      <c r="B971" s="173" t="s">
        <v>156</v>
      </c>
      <c r="C971" s="199"/>
      <c r="D971" s="195">
        <v>1</v>
      </c>
      <c r="E971" s="193">
        <v>1</v>
      </c>
      <c r="F971" s="195"/>
      <c r="G971" s="193"/>
      <c r="H971" s="195"/>
      <c r="I971" s="193"/>
      <c r="J971" s="195"/>
      <c r="K971" s="194"/>
    </row>
    <row r="972" spans="1:11" ht="29.25" customHeight="1" x14ac:dyDescent="0.2">
      <c r="A972" s="251"/>
      <c r="B972" s="173" t="s">
        <v>246</v>
      </c>
      <c r="C972" s="199"/>
      <c r="D972" s="195">
        <v>3</v>
      </c>
      <c r="E972" s="193">
        <v>2.5</v>
      </c>
      <c r="F972" s="195"/>
      <c r="G972" s="193"/>
      <c r="H972" s="195"/>
      <c r="I972" s="193"/>
      <c r="J972" s="195"/>
      <c r="K972" s="194"/>
    </row>
    <row r="973" spans="1:11" ht="29.25" customHeight="1" x14ac:dyDescent="0.2">
      <c r="A973" s="251"/>
      <c r="B973" s="173" t="s">
        <v>31</v>
      </c>
      <c r="C973" s="199"/>
      <c r="D973" s="195">
        <v>2.5</v>
      </c>
      <c r="E973" s="193">
        <v>2.5</v>
      </c>
      <c r="F973" s="195"/>
      <c r="G973" s="193"/>
      <c r="H973" s="195"/>
      <c r="I973" s="193"/>
      <c r="J973" s="195"/>
      <c r="K973" s="194"/>
    </row>
    <row r="974" spans="1:11" ht="29.25" customHeight="1" x14ac:dyDescent="0.2">
      <c r="A974" s="251"/>
      <c r="B974" s="173" t="s">
        <v>187</v>
      </c>
      <c r="C974" s="199"/>
      <c r="D974" s="195">
        <v>12.5</v>
      </c>
      <c r="E974" s="193">
        <v>12.5</v>
      </c>
      <c r="F974" s="195"/>
      <c r="G974" s="193"/>
      <c r="H974" s="195"/>
      <c r="I974" s="193"/>
      <c r="J974" s="195"/>
      <c r="K974" s="194"/>
    </row>
    <row r="975" spans="1:11" ht="29.25" customHeight="1" x14ac:dyDescent="0.2">
      <c r="A975" s="251"/>
      <c r="B975" s="173" t="s">
        <v>62</v>
      </c>
      <c r="C975" s="199"/>
      <c r="D975" s="195">
        <v>1</v>
      </c>
      <c r="E975" s="193">
        <v>1</v>
      </c>
      <c r="F975" s="195"/>
      <c r="G975" s="193"/>
      <c r="H975" s="195"/>
      <c r="I975" s="193"/>
      <c r="J975" s="195"/>
      <c r="K975" s="194"/>
    </row>
    <row r="976" spans="1:11" ht="29.25" customHeight="1" x14ac:dyDescent="0.2">
      <c r="A976" s="251"/>
      <c r="B976" s="173" t="s">
        <v>103</v>
      </c>
      <c r="C976" s="199"/>
      <c r="D976" s="195">
        <v>0.4</v>
      </c>
      <c r="E976" s="193">
        <v>0.4</v>
      </c>
      <c r="F976" s="195"/>
      <c r="G976" s="193"/>
      <c r="H976" s="195"/>
      <c r="I976" s="193"/>
      <c r="J976" s="195"/>
      <c r="K976" s="194"/>
    </row>
    <row r="977" spans="1:11" ht="29.25" customHeight="1" x14ac:dyDescent="0.2">
      <c r="A977" s="251"/>
      <c r="B977" s="173" t="s">
        <v>238</v>
      </c>
      <c r="C977" s="199"/>
      <c r="D977" s="195">
        <v>0.4</v>
      </c>
      <c r="E977" s="193">
        <v>0.4</v>
      </c>
      <c r="F977" s="195"/>
      <c r="G977" s="193"/>
      <c r="H977" s="195"/>
      <c r="I977" s="193"/>
      <c r="J977" s="195"/>
      <c r="K977" s="194"/>
    </row>
    <row r="978" spans="1:11" ht="29.25" customHeight="1" x14ac:dyDescent="0.2">
      <c r="A978" s="251"/>
      <c r="B978" s="196" t="s">
        <v>167</v>
      </c>
      <c r="C978" s="199"/>
      <c r="D978" s="195"/>
      <c r="E978" s="193">
        <v>50</v>
      </c>
      <c r="F978" s="195"/>
      <c r="G978" s="193"/>
      <c r="H978" s="195"/>
      <c r="I978" s="193"/>
      <c r="J978" s="195"/>
      <c r="K978" s="194"/>
    </row>
    <row r="979" spans="1:11" ht="29.25" customHeight="1" x14ac:dyDescent="0.2">
      <c r="A979" s="251"/>
      <c r="B979" s="173" t="s">
        <v>523</v>
      </c>
      <c r="C979" s="199"/>
      <c r="D979" s="195"/>
      <c r="E979" s="193"/>
      <c r="F979" s="195"/>
      <c r="G979" s="193"/>
      <c r="H979" s="195"/>
      <c r="I979" s="193"/>
      <c r="J979" s="195"/>
      <c r="K979" s="194"/>
    </row>
    <row r="980" spans="1:11" ht="29.25" customHeight="1" x14ac:dyDescent="0.2">
      <c r="A980" s="251"/>
      <c r="B980" s="173" t="s">
        <v>62</v>
      </c>
      <c r="C980" s="199"/>
      <c r="D980" s="195">
        <v>5</v>
      </c>
      <c r="E980" s="193">
        <v>5</v>
      </c>
      <c r="F980" s="195"/>
      <c r="G980" s="193"/>
      <c r="H980" s="195"/>
      <c r="I980" s="193"/>
      <c r="J980" s="195"/>
      <c r="K980" s="194"/>
    </row>
    <row r="981" spans="1:11" ht="29.25" customHeight="1" x14ac:dyDescent="0.2">
      <c r="A981" s="251"/>
      <c r="B981" s="173" t="s">
        <v>31</v>
      </c>
      <c r="C981" s="199"/>
      <c r="D981" s="195">
        <v>2.5</v>
      </c>
      <c r="E981" s="193">
        <v>2.5</v>
      </c>
      <c r="F981" s="195"/>
      <c r="G981" s="193"/>
      <c r="H981" s="195"/>
      <c r="I981" s="193"/>
      <c r="J981" s="195"/>
      <c r="K981" s="194"/>
    </row>
    <row r="982" spans="1:11" ht="29.25" customHeight="1" x14ac:dyDescent="0.2">
      <c r="A982" s="251"/>
      <c r="B982" s="251" t="s">
        <v>52</v>
      </c>
      <c r="C982" s="199"/>
      <c r="D982" s="195"/>
      <c r="E982" s="193">
        <v>57.5</v>
      </c>
      <c r="F982" s="195"/>
      <c r="G982" s="193"/>
      <c r="H982" s="195"/>
      <c r="I982" s="193"/>
      <c r="J982" s="195"/>
      <c r="K982" s="194"/>
    </row>
    <row r="983" spans="1:11" ht="29.25" customHeight="1" x14ac:dyDescent="0.2">
      <c r="A983" s="251"/>
      <c r="B983" s="173" t="s">
        <v>254</v>
      </c>
      <c r="C983" s="199"/>
      <c r="D983" s="195">
        <v>0.9</v>
      </c>
      <c r="E983" s="193">
        <v>0.75</v>
      </c>
      <c r="F983" s="195"/>
      <c r="G983" s="193"/>
      <c r="H983" s="195"/>
      <c r="I983" s="193"/>
      <c r="J983" s="195"/>
      <c r="K983" s="194"/>
    </row>
    <row r="984" spans="1:11" ht="29.25" customHeight="1" x14ac:dyDescent="0.2">
      <c r="A984" s="251"/>
      <c r="B984" s="173" t="s">
        <v>168</v>
      </c>
      <c r="C984" s="199"/>
      <c r="D984" s="195">
        <v>0.13</v>
      </c>
      <c r="E984" s="193">
        <v>0.13</v>
      </c>
      <c r="F984" s="195" t="s">
        <v>3</v>
      </c>
      <c r="G984" s="193"/>
      <c r="H984" s="195"/>
      <c r="I984" s="193"/>
      <c r="J984" s="195"/>
      <c r="K984" s="194"/>
    </row>
    <row r="985" spans="1:11" ht="29.25" customHeight="1" x14ac:dyDescent="0.2">
      <c r="A985" s="251" t="s">
        <v>382</v>
      </c>
      <c r="B985" s="238"/>
      <c r="C985" s="233">
        <v>130</v>
      </c>
      <c r="D985" s="234"/>
      <c r="E985" s="235"/>
      <c r="F985" s="234">
        <v>8.7984000000000009</v>
      </c>
      <c r="G985" s="235">
        <v>10.348000000000001</v>
      </c>
      <c r="H985" s="234">
        <v>22.172800000000006</v>
      </c>
      <c r="I985" s="235">
        <v>217.36000000000004</v>
      </c>
      <c r="J985" s="234">
        <v>0.15</v>
      </c>
      <c r="K985" s="194" t="s">
        <v>384</v>
      </c>
    </row>
    <row r="986" spans="1:11" ht="29.25" customHeight="1" x14ac:dyDescent="0.2">
      <c r="A986" s="237"/>
      <c r="B986" s="173" t="s">
        <v>105</v>
      </c>
      <c r="C986" s="233"/>
      <c r="D986" s="234">
        <v>43</v>
      </c>
      <c r="E986" s="235">
        <v>43</v>
      </c>
      <c r="F986" s="234"/>
      <c r="G986" s="235"/>
      <c r="H986" s="234"/>
      <c r="I986" s="235"/>
      <c r="J986" s="234"/>
      <c r="K986" s="194"/>
    </row>
    <row r="987" spans="1:11" ht="29.25" customHeight="1" x14ac:dyDescent="0.2">
      <c r="A987" s="237"/>
      <c r="B987" s="196" t="s">
        <v>280</v>
      </c>
      <c r="C987" s="233"/>
      <c r="D987" s="234">
        <v>0.4</v>
      </c>
      <c r="E987" s="235">
        <v>0.4</v>
      </c>
      <c r="F987" s="234"/>
      <c r="G987" s="235"/>
      <c r="H987" s="234"/>
      <c r="I987" s="235"/>
      <c r="J987" s="234"/>
      <c r="K987" s="194"/>
    </row>
    <row r="988" spans="1:11" ht="29.25" customHeight="1" x14ac:dyDescent="0.2">
      <c r="A988" s="237"/>
      <c r="B988" s="196" t="s">
        <v>205</v>
      </c>
      <c r="C988" s="233"/>
      <c r="D988" s="234">
        <v>258</v>
      </c>
      <c r="E988" s="235">
        <v>258</v>
      </c>
      <c r="F988" s="234"/>
      <c r="G988" s="235"/>
      <c r="H988" s="234"/>
      <c r="I988" s="235"/>
      <c r="J988" s="234"/>
      <c r="K988" s="194"/>
    </row>
    <row r="989" spans="1:11" ht="29.25" customHeight="1" x14ac:dyDescent="0.2">
      <c r="A989" s="237"/>
      <c r="B989" s="238" t="s">
        <v>31</v>
      </c>
      <c r="C989" s="233"/>
      <c r="D989" s="234">
        <v>2</v>
      </c>
      <c r="E989" s="231" t="s">
        <v>375</v>
      </c>
      <c r="F989" s="234"/>
      <c r="G989" s="235"/>
      <c r="H989" s="234"/>
      <c r="I989" s="235"/>
      <c r="J989" s="234"/>
      <c r="K989" s="194"/>
    </row>
    <row r="990" spans="1:11" ht="29.25" customHeight="1" x14ac:dyDescent="0.2">
      <c r="A990" s="237"/>
      <c r="B990" s="173" t="s">
        <v>383</v>
      </c>
      <c r="C990" s="233"/>
      <c r="D990" s="234">
        <v>8.16</v>
      </c>
      <c r="E990" s="231" t="s">
        <v>315</v>
      </c>
      <c r="F990" s="234"/>
      <c r="G990" s="235"/>
      <c r="H990" s="234"/>
      <c r="I990" s="235"/>
      <c r="J990" s="234"/>
      <c r="K990" s="194"/>
    </row>
    <row r="991" spans="1:11" ht="29.25" customHeight="1" x14ac:dyDescent="0.2">
      <c r="A991" s="251" t="s">
        <v>418</v>
      </c>
      <c r="B991" s="173"/>
      <c r="C991" s="201" t="s">
        <v>191</v>
      </c>
      <c r="D991" s="220"/>
      <c r="E991" s="221"/>
      <c r="F991" s="195">
        <v>0.50849999999999995</v>
      </c>
      <c r="G991" s="193">
        <v>0.20849999999999996</v>
      </c>
      <c r="H991" s="195">
        <v>15.569999999999999</v>
      </c>
      <c r="I991" s="193">
        <v>66.149999999999991</v>
      </c>
      <c r="J991" s="195">
        <v>75</v>
      </c>
      <c r="K991" s="194" t="s">
        <v>419</v>
      </c>
    </row>
    <row r="992" spans="1:11" ht="29.25" customHeight="1" x14ac:dyDescent="0.2">
      <c r="A992" s="251"/>
      <c r="B992" s="173" t="s">
        <v>420</v>
      </c>
      <c r="C992" s="201"/>
      <c r="D992" s="200">
        <v>15.3</v>
      </c>
      <c r="E992" s="199">
        <v>15</v>
      </c>
      <c r="F992" s="195"/>
      <c r="G992" s="193"/>
      <c r="H992" s="195"/>
      <c r="I992" s="193"/>
      <c r="J992" s="195"/>
      <c r="K992" s="194"/>
    </row>
    <row r="993" spans="1:11" ht="29.25" customHeight="1" x14ac:dyDescent="0.2">
      <c r="A993" s="251"/>
      <c r="B993" s="173" t="s">
        <v>62</v>
      </c>
      <c r="C993" s="201"/>
      <c r="D993" s="200">
        <v>5</v>
      </c>
      <c r="E993" s="199">
        <v>5</v>
      </c>
      <c r="F993" s="195"/>
      <c r="G993" s="193"/>
      <c r="H993" s="195"/>
      <c r="I993" s="193"/>
      <c r="J993" s="195"/>
      <c r="K993" s="194"/>
    </row>
    <row r="994" spans="1:11" ht="29.25" customHeight="1" x14ac:dyDescent="0.2">
      <c r="A994" s="251"/>
      <c r="B994" s="173" t="s">
        <v>67</v>
      </c>
      <c r="C994" s="201"/>
      <c r="D994" s="200">
        <v>150</v>
      </c>
      <c r="E994" s="199">
        <v>150</v>
      </c>
      <c r="F994" s="195"/>
      <c r="G994" s="193"/>
      <c r="H994" s="195"/>
      <c r="I994" s="193"/>
      <c r="J994" s="195"/>
      <c r="K994" s="194"/>
    </row>
    <row r="995" spans="1:11" ht="41.25" customHeight="1" thickBot="1" x14ac:dyDescent="0.25">
      <c r="A995" s="251" t="s">
        <v>212</v>
      </c>
      <c r="B995" s="173"/>
      <c r="C995" s="199">
        <v>25</v>
      </c>
      <c r="D995" s="192">
        <v>25</v>
      </c>
      <c r="E995" s="224">
        <v>25</v>
      </c>
      <c r="F995" s="195">
        <v>1.9</v>
      </c>
      <c r="G995" s="224">
        <v>0.2</v>
      </c>
      <c r="H995" s="195">
        <v>12.3</v>
      </c>
      <c r="I995" s="224">
        <v>58.75</v>
      </c>
      <c r="J995" s="195">
        <v>0</v>
      </c>
      <c r="K995" s="225" t="s">
        <v>220</v>
      </c>
    </row>
    <row r="996" spans="1:11" ht="15.75" customHeight="1" thickBot="1" x14ac:dyDescent="0.25">
      <c r="A996" s="531" t="s">
        <v>39</v>
      </c>
      <c r="B996" s="244"/>
      <c r="C996" s="209">
        <v>510</v>
      </c>
      <c r="D996" s="228"/>
      <c r="E996" s="207"/>
      <c r="F996" s="207">
        <f>F967+F969+F985+F991+F995</f>
        <v>18.743566666666666</v>
      </c>
      <c r="G996" s="207">
        <f t="shared" ref="G996:J996" si="24">G967+G969+G985+G991+G995</f>
        <v>20.399833333333333</v>
      </c>
      <c r="H996" s="207">
        <f t="shared" si="24"/>
        <v>82.602799999999988</v>
      </c>
      <c r="I996" s="207">
        <f t="shared" si="24"/>
        <v>589.17666666666673</v>
      </c>
      <c r="J996" s="207">
        <f t="shared" si="24"/>
        <v>77.099999999999994</v>
      </c>
      <c r="K996" s="183"/>
    </row>
    <row r="997" spans="1:11" ht="18.75" customHeight="1" thickBot="1" x14ac:dyDescent="0.25">
      <c r="A997" s="531" t="s">
        <v>63</v>
      </c>
      <c r="B997" s="244"/>
      <c r="C997" s="207">
        <f>C906+C910+C965+C996</f>
        <v>1508</v>
      </c>
      <c r="D997" s="207"/>
      <c r="E997" s="207"/>
      <c r="F997" s="207">
        <f>F906+F910+F965+F996</f>
        <v>46.502009238665522</v>
      </c>
      <c r="G997" s="207">
        <f>G906+G910+G965+G996</f>
        <v>65.04785868263474</v>
      </c>
      <c r="H997" s="207">
        <f>H906+H910+H965+H996</f>
        <v>207.63999358426003</v>
      </c>
      <c r="I997" s="207">
        <f>I906+I910+I965+I996</f>
        <v>1614.8528599942972</v>
      </c>
      <c r="J997" s="207">
        <f>J906+J910+J965+J996</f>
        <v>107.77</v>
      </c>
      <c r="K997" s="208"/>
    </row>
    <row r="998" spans="1:11" ht="16.5" customHeight="1" thickBot="1" x14ac:dyDescent="0.25">
      <c r="A998" s="531" t="s">
        <v>334</v>
      </c>
      <c r="B998" s="244"/>
      <c r="C998" s="207">
        <f>C115+C224+C306+C398+C488+C569+C702+C799+C885+C997</f>
        <v>16128</v>
      </c>
      <c r="D998" s="207"/>
      <c r="E998" s="207"/>
      <c r="F998" s="207">
        <f>F115+F224+F306+F398+F488+F569+F702+F799+F885+F997</f>
        <v>505.62768739715204</v>
      </c>
      <c r="G998" s="207">
        <f>G115+G224+G306+G398+G488+G569+G702+G799+G885+G997</f>
        <v>532.49956385270207</v>
      </c>
      <c r="H998" s="207">
        <f>H115+H224+H306+H398+H488+H569+H702+H799+H885+H997</f>
        <v>1927.364024305203</v>
      </c>
      <c r="I998" s="207">
        <f>I115+I224+I306+I398+I488+I569+I702+I799+I885+I997</f>
        <v>14645.095386186718</v>
      </c>
      <c r="J998" s="253">
        <f>J115+J224+J306+J398+J488+J569+J702+J799+J885+J997</f>
        <v>545.80200000000002</v>
      </c>
      <c r="K998" s="208"/>
    </row>
    <row r="999" spans="1:11" ht="16.5" customHeight="1" thickBot="1" x14ac:dyDescent="0.25">
      <c r="A999" s="531" t="s">
        <v>444</v>
      </c>
      <c r="B999" s="244"/>
      <c r="C999" s="207">
        <f>C998/10</f>
        <v>1612.8</v>
      </c>
      <c r="D999" s="207"/>
      <c r="E999" s="207"/>
      <c r="F999" s="207">
        <f t="shared" ref="F999:J999" si="25">F998/10</f>
        <v>50.562768739715203</v>
      </c>
      <c r="G999" s="207">
        <f t="shared" si="25"/>
        <v>53.24995638527021</v>
      </c>
      <c r="H999" s="207">
        <f t="shared" si="25"/>
        <v>192.73640243052029</v>
      </c>
      <c r="I999" s="207">
        <f t="shared" si="25"/>
        <v>1464.5095386186717</v>
      </c>
      <c r="J999" s="207">
        <f t="shared" si="25"/>
        <v>54.580200000000005</v>
      </c>
      <c r="K999" s="208"/>
    </row>
    <row r="1000" spans="1:11" ht="16.5" customHeight="1" x14ac:dyDescent="0.2">
      <c r="A1000" s="151" t="s">
        <v>117</v>
      </c>
      <c r="B1000" s="173"/>
      <c r="C1000" s="173"/>
      <c r="D1000" s="323"/>
      <c r="E1000" s="340"/>
      <c r="F1000" s="299"/>
      <c r="G1000" s="299"/>
      <c r="H1000" s="299"/>
      <c r="I1000" s="299"/>
      <c r="K1000" s="173"/>
    </row>
    <row r="1001" spans="1:11" ht="18.75" customHeight="1" x14ac:dyDescent="0.2">
      <c r="A1001" s="656" t="s">
        <v>213</v>
      </c>
      <c r="B1001" s="656"/>
      <c r="C1001" s="656"/>
      <c r="D1001" s="656"/>
      <c r="E1001" s="656"/>
      <c r="F1001" s="656"/>
      <c r="G1001" s="656"/>
      <c r="H1001" s="656"/>
      <c r="I1001" s="656"/>
      <c r="J1001" s="656"/>
      <c r="K1001" s="656"/>
    </row>
    <row r="1002" spans="1:11" ht="15" customHeight="1" x14ac:dyDescent="0.2">
      <c r="A1002" s="656" t="s">
        <v>118</v>
      </c>
      <c r="B1002" s="656"/>
      <c r="C1002" s="656"/>
      <c r="D1002" s="656"/>
      <c r="E1002" s="656"/>
      <c r="F1002" s="656"/>
      <c r="G1002" s="656"/>
      <c r="H1002" s="656"/>
      <c r="I1002" s="656"/>
      <c r="J1002" s="656"/>
      <c r="K1002" s="656"/>
    </row>
    <row r="1003" spans="1:11" ht="15" customHeight="1" x14ac:dyDescent="0.2">
      <c r="A1003" s="656" t="s">
        <v>119</v>
      </c>
      <c r="B1003" s="656"/>
      <c r="C1003" s="656"/>
      <c r="D1003" s="656"/>
      <c r="E1003" s="656"/>
      <c r="F1003" s="656"/>
      <c r="G1003" s="656"/>
      <c r="H1003" s="656"/>
      <c r="I1003" s="656"/>
      <c r="J1003" s="656"/>
      <c r="K1003" s="656"/>
    </row>
    <row r="1004" spans="1:11" ht="15" customHeight="1" x14ac:dyDescent="0.2">
      <c r="A1004" s="656" t="s">
        <v>120</v>
      </c>
      <c r="B1004" s="656"/>
      <c r="C1004" s="656"/>
      <c r="D1004" s="656"/>
      <c r="E1004" s="656"/>
      <c r="F1004" s="656"/>
      <c r="G1004" s="656"/>
      <c r="H1004" s="656"/>
      <c r="I1004" s="656"/>
      <c r="J1004" s="656"/>
      <c r="K1004" s="656"/>
    </row>
    <row r="1005" spans="1:11" ht="15" customHeight="1" x14ac:dyDescent="0.2">
      <c r="A1005" s="663" t="s">
        <v>402</v>
      </c>
      <c r="B1005" s="663"/>
      <c r="C1005" s="663"/>
      <c r="D1005" s="663"/>
      <c r="E1005" s="663"/>
      <c r="F1005" s="663"/>
      <c r="G1005" s="663"/>
      <c r="H1005" s="663"/>
      <c r="I1005" s="663"/>
      <c r="J1005" s="663"/>
      <c r="K1005" s="663"/>
    </row>
    <row r="1006" spans="1:11" ht="15" customHeight="1" x14ac:dyDescent="0.2">
      <c r="A1006" s="656" t="s">
        <v>121</v>
      </c>
      <c r="B1006" s="656"/>
      <c r="C1006" s="656"/>
      <c r="D1006" s="656"/>
      <c r="E1006" s="656"/>
      <c r="F1006" s="656"/>
      <c r="G1006" s="656"/>
      <c r="H1006" s="656"/>
      <c r="I1006" s="656"/>
      <c r="J1006" s="656"/>
      <c r="K1006" s="656"/>
    </row>
    <row r="1007" spans="1:11" ht="18" customHeight="1" x14ac:dyDescent="0.2">
      <c r="A1007" s="663" t="s">
        <v>403</v>
      </c>
      <c r="B1007" s="663"/>
      <c r="C1007" s="663"/>
      <c r="D1007" s="663"/>
      <c r="E1007" s="663"/>
      <c r="F1007" s="663"/>
      <c r="G1007" s="663"/>
      <c r="H1007" s="663"/>
      <c r="I1007" s="663"/>
      <c r="J1007" s="663"/>
      <c r="K1007" s="663"/>
    </row>
    <row r="1008" spans="1:11" ht="15" customHeight="1" x14ac:dyDescent="0.2">
      <c r="A1008" s="656" t="s">
        <v>122</v>
      </c>
      <c r="B1008" s="656"/>
      <c r="C1008" s="656"/>
      <c r="D1008" s="656"/>
      <c r="E1008" s="656"/>
      <c r="F1008" s="656"/>
      <c r="G1008" s="656"/>
      <c r="H1008" s="656"/>
      <c r="I1008" s="656"/>
      <c r="J1008" s="656"/>
      <c r="K1008" s="656"/>
    </row>
    <row r="1009" spans="1:11" ht="15.75" customHeight="1" x14ac:dyDescent="0.2">
      <c r="A1009" s="663" t="s">
        <v>404</v>
      </c>
      <c r="B1009" s="663"/>
      <c r="C1009" s="663"/>
      <c r="D1009" s="663"/>
      <c r="E1009" s="663"/>
      <c r="F1009" s="663"/>
      <c r="G1009" s="663"/>
      <c r="H1009" s="663"/>
      <c r="I1009" s="663"/>
      <c r="J1009" s="663"/>
      <c r="K1009" s="663"/>
    </row>
    <row r="1010" spans="1:11" ht="12.75" customHeight="1" x14ac:dyDescent="0.2">
      <c r="A1010" s="656" t="s">
        <v>223</v>
      </c>
      <c r="B1010" s="656"/>
      <c r="C1010" s="656"/>
      <c r="D1010" s="656"/>
      <c r="E1010" s="656"/>
      <c r="F1010" s="656"/>
      <c r="G1010" s="656"/>
      <c r="H1010" s="656"/>
      <c r="I1010" s="656"/>
      <c r="J1010" s="656"/>
      <c r="K1010" s="656"/>
    </row>
    <row r="1011" spans="1:11" ht="18" customHeight="1" x14ac:dyDescent="0.2">
      <c r="A1011" s="656" t="s">
        <v>123</v>
      </c>
      <c r="B1011" s="656"/>
      <c r="C1011" s="656"/>
      <c r="D1011" s="656"/>
      <c r="E1011" s="656"/>
      <c r="F1011" s="656"/>
      <c r="G1011" s="656"/>
      <c r="H1011" s="656"/>
      <c r="I1011" s="656"/>
      <c r="J1011" s="656"/>
      <c r="K1011" s="656"/>
    </row>
    <row r="1012" spans="1:11" ht="17.25" customHeight="1" x14ac:dyDescent="0.2">
      <c r="A1012" s="656" t="s">
        <v>124</v>
      </c>
      <c r="B1012" s="656"/>
      <c r="C1012" s="656"/>
      <c r="D1012" s="656"/>
      <c r="E1012" s="656"/>
      <c r="F1012" s="656"/>
      <c r="G1012" s="656"/>
      <c r="H1012" s="656"/>
      <c r="I1012" s="656"/>
      <c r="J1012" s="656"/>
      <c r="K1012" s="656"/>
    </row>
    <row r="1013" spans="1:11" ht="15.75" customHeight="1" x14ac:dyDescent="0.2">
      <c r="A1013" s="664" t="s">
        <v>405</v>
      </c>
      <c r="B1013" s="664"/>
      <c r="C1013" s="664"/>
      <c r="D1013" s="664"/>
      <c r="E1013" s="664"/>
      <c r="F1013" s="664"/>
      <c r="G1013" s="664"/>
      <c r="H1013" s="664"/>
      <c r="I1013" s="664"/>
      <c r="J1013" s="664"/>
      <c r="K1013" s="664"/>
    </row>
    <row r="1014" spans="1:11" ht="15.75" customHeight="1" x14ac:dyDescent="0.2">
      <c r="A1014" s="656" t="s">
        <v>178</v>
      </c>
      <c r="B1014" s="656"/>
      <c r="C1014" s="656"/>
      <c r="D1014" s="656"/>
      <c r="E1014" s="656"/>
      <c r="F1014" s="656"/>
      <c r="G1014" s="656"/>
      <c r="H1014" s="656"/>
      <c r="I1014" s="656"/>
      <c r="J1014" s="656"/>
      <c r="K1014" s="656"/>
    </row>
    <row r="1015" spans="1:11" ht="15" customHeight="1" x14ac:dyDescent="0.2">
      <c r="A1015" s="656" t="s">
        <v>125</v>
      </c>
      <c r="B1015" s="656"/>
      <c r="C1015" s="656"/>
      <c r="D1015" s="656"/>
      <c r="E1015" s="656"/>
      <c r="F1015" s="656"/>
      <c r="G1015" s="656"/>
      <c r="H1015" s="656"/>
      <c r="I1015" s="656"/>
      <c r="J1015" s="656"/>
      <c r="K1015" s="656"/>
    </row>
    <row r="1016" spans="1:11" ht="15" customHeight="1" x14ac:dyDescent="0.2">
      <c r="A1016" s="656" t="s">
        <v>126</v>
      </c>
      <c r="B1016" s="656"/>
      <c r="C1016" s="656"/>
      <c r="D1016" s="656"/>
      <c r="E1016" s="656"/>
      <c r="F1016" s="656"/>
      <c r="G1016" s="656"/>
      <c r="H1016" s="656"/>
      <c r="I1016" s="656"/>
      <c r="J1016" s="656"/>
      <c r="K1016" s="656"/>
    </row>
    <row r="1017" spans="1:11" ht="15" customHeight="1" x14ac:dyDescent="0.2">
      <c r="A1017" s="656" t="s">
        <v>179</v>
      </c>
      <c r="B1017" s="656"/>
      <c r="C1017" s="656"/>
      <c r="D1017" s="656"/>
      <c r="E1017" s="656"/>
      <c r="F1017" s="656"/>
      <c r="G1017" s="656"/>
      <c r="H1017" s="656"/>
      <c r="I1017" s="656"/>
      <c r="J1017" s="656"/>
      <c r="K1017" s="656"/>
    </row>
    <row r="1018" spans="1:11" ht="15" customHeight="1" x14ac:dyDescent="0.2">
      <c r="A1018" s="656" t="s">
        <v>127</v>
      </c>
      <c r="B1018" s="656"/>
      <c r="C1018" s="656"/>
      <c r="D1018" s="656"/>
      <c r="E1018" s="656"/>
      <c r="F1018" s="656"/>
      <c r="G1018" s="656"/>
      <c r="H1018" s="656"/>
      <c r="I1018" s="656"/>
      <c r="J1018" s="656"/>
      <c r="K1018" s="656"/>
    </row>
    <row r="1019" spans="1:11" ht="15" customHeight="1" x14ac:dyDescent="0.2">
      <c r="A1019" s="656" t="s">
        <v>180</v>
      </c>
      <c r="B1019" s="656"/>
      <c r="C1019" s="656"/>
      <c r="D1019" s="656"/>
      <c r="E1019" s="656"/>
      <c r="F1019" s="656"/>
      <c r="G1019" s="656"/>
      <c r="H1019" s="656"/>
      <c r="I1019" s="656"/>
      <c r="J1019" s="656"/>
      <c r="K1019" s="656"/>
    </row>
    <row r="1020" spans="1:11" ht="15" customHeight="1" x14ac:dyDescent="0.2">
      <c r="A1020" s="656" t="s">
        <v>128</v>
      </c>
      <c r="B1020" s="656"/>
      <c r="C1020" s="656"/>
      <c r="D1020" s="656"/>
      <c r="E1020" s="656"/>
      <c r="F1020" s="656"/>
      <c r="G1020" s="656"/>
      <c r="H1020" s="656"/>
      <c r="I1020" s="656"/>
      <c r="J1020" s="656"/>
      <c r="K1020" s="656"/>
    </row>
    <row r="1021" spans="1:11" ht="15" customHeight="1" x14ac:dyDescent="0.2">
      <c r="A1021" s="656" t="s">
        <v>129</v>
      </c>
      <c r="B1021" s="656"/>
      <c r="C1021" s="656"/>
      <c r="D1021" s="656"/>
      <c r="E1021" s="656"/>
      <c r="F1021" s="656"/>
      <c r="G1021" s="656"/>
      <c r="H1021" s="656"/>
      <c r="I1021" s="656"/>
      <c r="J1021" s="656"/>
      <c r="K1021" s="656"/>
    </row>
    <row r="1022" spans="1:11" ht="15" customHeight="1" x14ac:dyDescent="0.2">
      <c r="A1022" s="656" t="s">
        <v>181</v>
      </c>
      <c r="B1022" s="656"/>
      <c r="C1022" s="656"/>
      <c r="D1022" s="656"/>
      <c r="E1022" s="656"/>
      <c r="F1022" s="656"/>
      <c r="G1022" s="656"/>
      <c r="H1022" s="656"/>
      <c r="I1022" s="656"/>
      <c r="J1022" s="656"/>
      <c r="K1022" s="656"/>
    </row>
    <row r="1023" spans="1:11" ht="15" customHeight="1" x14ac:dyDescent="0.2">
      <c r="A1023" s="656" t="s">
        <v>130</v>
      </c>
      <c r="B1023" s="656"/>
      <c r="C1023" s="656"/>
      <c r="D1023" s="656"/>
      <c r="E1023" s="656"/>
      <c r="F1023" s="656"/>
      <c r="G1023" s="656"/>
      <c r="H1023" s="656"/>
      <c r="I1023" s="656"/>
      <c r="J1023" s="656"/>
      <c r="K1023" s="656"/>
    </row>
    <row r="1024" spans="1:11" ht="15" customHeight="1" x14ac:dyDescent="0.2">
      <c r="A1024" s="656" t="s">
        <v>131</v>
      </c>
      <c r="B1024" s="656"/>
      <c r="C1024" s="656"/>
      <c r="D1024" s="656"/>
      <c r="E1024" s="656"/>
      <c r="F1024" s="656"/>
      <c r="G1024" s="656"/>
      <c r="H1024" s="656"/>
      <c r="I1024" s="656"/>
      <c r="J1024" s="656"/>
      <c r="K1024" s="656"/>
    </row>
    <row r="1025" spans="1:11" ht="15" customHeight="1" x14ac:dyDescent="0.2">
      <c r="E1025" s="340"/>
      <c r="F1025" s="299"/>
      <c r="G1025" s="299"/>
      <c r="H1025" s="299"/>
      <c r="I1025" s="299"/>
      <c r="K1025" s="167"/>
    </row>
    <row r="1026" spans="1:11" ht="15" customHeight="1" x14ac:dyDescent="0.2">
      <c r="F1026" s="299"/>
      <c r="G1026" s="299"/>
      <c r="H1026" s="299"/>
      <c r="I1026" s="299"/>
      <c r="K1026" s="167"/>
    </row>
    <row r="1027" spans="1:11" ht="15" customHeight="1" x14ac:dyDescent="0.2">
      <c r="A1027" s="165"/>
      <c r="F1027" s="335"/>
      <c r="G1027" s="335"/>
      <c r="H1027" s="335"/>
      <c r="I1027" s="335"/>
      <c r="K1027" s="167"/>
    </row>
    <row r="1028" spans="1:11" ht="15" customHeight="1" x14ac:dyDescent="0.2">
      <c r="A1028" s="165"/>
      <c r="F1028" s="335"/>
      <c r="G1028" s="335"/>
      <c r="H1028" s="335"/>
      <c r="I1028" s="335"/>
      <c r="K1028" s="167"/>
    </row>
    <row r="1029" spans="1:11" ht="15" customHeight="1" x14ac:dyDescent="0.2">
      <c r="A1029" s="165"/>
      <c r="F1029" s="335"/>
      <c r="G1029" s="335"/>
      <c r="H1029" s="335"/>
      <c r="I1029" s="335"/>
      <c r="K1029" s="167"/>
    </row>
    <row r="1030" spans="1:11" ht="15" customHeight="1" x14ac:dyDescent="0.2">
      <c r="A1030" s="165"/>
      <c r="F1030" s="335"/>
      <c r="G1030" s="335"/>
      <c r="H1030" s="335"/>
      <c r="I1030" s="335"/>
      <c r="K1030" s="167"/>
    </row>
    <row r="1031" spans="1:11" ht="15" customHeight="1" x14ac:dyDescent="0.2">
      <c r="F1031" s="299"/>
      <c r="G1031" s="299"/>
      <c r="H1031" s="299"/>
      <c r="I1031" s="299"/>
      <c r="K1031" s="167"/>
    </row>
    <row r="1032" spans="1:11" ht="15" customHeight="1" x14ac:dyDescent="0.2">
      <c r="A1032" s="165"/>
      <c r="F1032" s="299"/>
      <c r="G1032" s="299"/>
      <c r="H1032" s="299"/>
      <c r="I1032" s="299"/>
      <c r="K1032" s="167"/>
    </row>
    <row r="1033" spans="1:11" ht="15" customHeight="1" x14ac:dyDescent="0.2">
      <c r="E1033" s="340"/>
      <c r="F1033" s="299"/>
      <c r="G1033" s="299"/>
      <c r="H1033" s="299"/>
      <c r="I1033" s="299"/>
      <c r="K1033" s="167"/>
    </row>
    <row r="1034" spans="1:11" ht="15" customHeight="1" x14ac:dyDescent="0.2">
      <c r="E1034" s="340"/>
      <c r="F1034" s="299"/>
      <c r="G1034" s="299"/>
      <c r="H1034" s="299"/>
      <c r="I1034" s="299"/>
      <c r="K1034" s="167"/>
    </row>
    <row r="1035" spans="1:11" ht="15" customHeight="1" x14ac:dyDescent="0.2">
      <c r="F1035" s="299"/>
      <c r="G1035" s="299"/>
      <c r="H1035" s="299"/>
      <c r="I1035" s="299"/>
      <c r="K1035" s="167"/>
    </row>
    <row r="1036" spans="1:11" ht="15" customHeight="1" x14ac:dyDescent="0.2">
      <c r="A1036" s="165"/>
      <c r="F1036" s="335"/>
      <c r="G1036" s="335"/>
      <c r="H1036" s="335"/>
      <c r="I1036" s="335"/>
      <c r="K1036" s="167"/>
    </row>
    <row r="1037" spans="1:11" ht="15" customHeight="1" x14ac:dyDescent="0.2">
      <c r="F1037" s="299"/>
      <c r="G1037" s="299"/>
      <c r="H1037" s="299"/>
      <c r="I1037" s="299"/>
      <c r="K1037" s="167"/>
    </row>
    <row r="1038" spans="1:11" ht="15" customHeight="1" x14ac:dyDescent="0.2">
      <c r="A1038" s="165"/>
      <c r="F1038" s="299"/>
      <c r="G1038" s="299"/>
      <c r="H1038" s="299"/>
      <c r="I1038" s="299"/>
      <c r="K1038" s="167"/>
    </row>
    <row r="1039" spans="1:11" ht="15" customHeight="1" x14ac:dyDescent="0.2">
      <c r="E1039" s="340"/>
      <c r="F1039" s="299"/>
      <c r="G1039" s="299"/>
      <c r="H1039" s="299"/>
      <c r="I1039" s="299"/>
      <c r="K1039" s="167"/>
    </row>
    <row r="1040" spans="1:11" ht="15" customHeight="1" x14ac:dyDescent="0.2">
      <c r="A1040" s="165"/>
      <c r="B1040" s="165"/>
      <c r="C1040" s="342"/>
      <c r="D1040" s="342"/>
      <c r="E1040" s="307"/>
      <c r="F1040" s="335"/>
      <c r="G1040" s="335"/>
      <c r="H1040" s="335"/>
      <c r="I1040" s="335"/>
      <c r="K1040" s="167"/>
    </row>
    <row r="1041" spans="1:11" ht="15" customHeight="1" x14ac:dyDescent="0.2">
      <c r="F1041" s="299"/>
      <c r="G1041" s="299"/>
      <c r="H1041" s="299"/>
      <c r="I1041" s="299"/>
      <c r="K1041" s="167"/>
    </row>
    <row r="1042" spans="1:11" ht="15" customHeight="1" x14ac:dyDescent="0.2">
      <c r="F1042" s="299"/>
      <c r="G1042" s="299"/>
      <c r="H1042" s="299"/>
      <c r="I1042" s="299"/>
      <c r="K1042" s="167"/>
    </row>
    <row r="1043" spans="1:11" ht="15" customHeight="1" x14ac:dyDescent="0.2">
      <c r="A1043" s="165"/>
      <c r="F1043" s="335"/>
      <c r="G1043" s="335"/>
      <c r="H1043" s="335"/>
      <c r="I1043" s="335"/>
      <c r="K1043" s="167"/>
    </row>
    <row r="1044" spans="1:11" ht="15" customHeight="1" x14ac:dyDescent="0.2">
      <c r="K1044" s="167"/>
    </row>
    <row r="1045" spans="1:11" ht="15" customHeight="1" x14ac:dyDescent="0.2">
      <c r="A1045" s="165"/>
      <c r="B1045" s="165"/>
      <c r="K1045" s="167"/>
    </row>
    <row r="1046" spans="1:11" ht="15" customHeight="1" x14ac:dyDescent="0.2">
      <c r="A1046" s="165"/>
      <c r="B1046" s="165"/>
      <c r="K1046" s="167"/>
    </row>
    <row r="1047" spans="1:11" ht="15" customHeight="1" x14ac:dyDescent="0.2">
      <c r="A1047" s="165"/>
      <c r="B1047" s="165"/>
      <c r="K1047" s="167"/>
    </row>
    <row r="1048" spans="1:11" ht="15" customHeight="1" x14ac:dyDescent="0.2">
      <c r="A1048" s="165"/>
      <c r="B1048" s="165"/>
      <c r="K1048" s="167"/>
    </row>
    <row r="1049" spans="1:11" ht="15" customHeight="1" x14ac:dyDescent="0.2">
      <c r="A1049" s="165"/>
      <c r="B1049" s="165"/>
      <c r="K1049" s="167"/>
    </row>
    <row r="1050" spans="1:11" ht="15" customHeight="1" x14ac:dyDescent="0.2">
      <c r="K1050" s="167"/>
    </row>
    <row r="1051" spans="1:11" ht="15" customHeight="1" x14ac:dyDescent="0.2">
      <c r="K1051" s="167"/>
    </row>
    <row r="1052" spans="1:11" ht="15" customHeight="1" x14ac:dyDescent="0.2">
      <c r="C1052" s="342"/>
      <c r="D1052" s="342"/>
      <c r="K1052" s="167"/>
    </row>
    <row r="1053" spans="1:11" ht="15" customHeight="1" x14ac:dyDescent="0.2">
      <c r="A1053" s="165"/>
      <c r="B1053" s="165"/>
      <c r="K1053" s="167"/>
    </row>
    <row r="1054" spans="1:11" ht="15" customHeight="1" x14ac:dyDescent="0.2">
      <c r="E1054" s="340"/>
      <c r="F1054" s="299"/>
      <c r="G1054" s="299"/>
      <c r="H1054" s="299"/>
      <c r="I1054" s="299"/>
      <c r="K1054" s="167"/>
    </row>
    <row r="1055" spans="1:11" ht="15" customHeight="1" x14ac:dyDescent="0.2">
      <c r="E1055" s="340"/>
      <c r="F1055" s="299"/>
      <c r="G1055" s="299"/>
      <c r="H1055" s="299"/>
      <c r="I1055" s="299"/>
      <c r="K1055" s="167"/>
    </row>
    <row r="1056" spans="1:11" ht="15" customHeight="1" x14ac:dyDescent="0.2">
      <c r="E1056" s="340"/>
      <c r="F1056" s="299"/>
      <c r="G1056" s="299"/>
      <c r="H1056" s="299"/>
      <c r="I1056" s="299"/>
      <c r="K1056" s="167"/>
    </row>
    <row r="1057" spans="1:11" ht="15" customHeight="1" x14ac:dyDescent="0.2">
      <c r="F1057" s="299"/>
      <c r="G1057" s="299"/>
      <c r="H1057" s="299"/>
      <c r="I1057" s="299"/>
      <c r="K1057" s="167"/>
    </row>
    <row r="1058" spans="1:11" ht="15" customHeight="1" x14ac:dyDescent="0.2">
      <c r="E1058" s="340"/>
      <c r="F1058" s="299"/>
      <c r="G1058" s="299"/>
      <c r="H1058" s="299"/>
      <c r="I1058" s="299"/>
      <c r="K1058" s="167"/>
    </row>
    <row r="1059" spans="1:11" ht="15" customHeight="1" x14ac:dyDescent="0.2">
      <c r="F1059" s="299"/>
      <c r="G1059" s="299"/>
      <c r="H1059" s="299"/>
      <c r="I1059" s="299"/>
      <c r="K1059" s="167"/>
    </row>
    <row r="1060" spans="1:11" ht="15" customHeight="1" x14ac:dyDescent="0.2">
      <c r="F1060" s="299"/>
      <c r="G1060" s="299"/>
      <c r="H1060" s="299"/>
      <c r="I1060" s="299"/>
      <c r="K1060" s="167"/>
    </row>
    <row r="1061" spans="1:11" ht="15" customHeight="1" x14ac:dyDescent="0.2">
      <c r="A1061" s="165"/>
      <c r="B1061" s="165"/>
      <c r="C1061" s="342"/>
      <c r="D1061" s="342"/>
      <c r="E1061" s="307"/>
      <c r="F1061" s="335"/>
      <c r="G1061" s="335"/>
      <c r="H1061" s="335"/>
      <c r="I1061" s="335"/>
      <c r="K1061" s="167"/>
    </row>
    <row r="1062" spans="1:11" ht="15" customHeight="1" x14ac:dyDescent="0.2">
      <c r="A1062" s="165"/>
      <c r="B1062" s="165"/>
      <c r="C1062" s="342"/>
      <c r="D1062" s="342"/>
      <c r="E1062" s="307"/>
      <c r="F1062" s="335"/>
      <c r="G1062" s="335"/>
      <c r="H1062" s="335"/>
      <c r="I1062" s="335"/>
      <c r="K1062" s="167"/>
    </row>
    <row r="1063" spans="1:11" ht="15" customHeight="1" x14ac:dyDescent="0.2">
      <c r="A1063" s="165"/>
      <c r="B1063" s="165"/>
      <c r="C1063" s="342"/>
      <c r="D1063" s="342"/>
      <c r="E1063" s="307"/>
      <c r="F1063" s="335"/>
      <c r="G1063" s="335"/>
      <c r="H1063" s="335"/>
      <c r="I1063" s="335"/>
      <c r="K1063" s="167"/>
    </row>
    <row r="1064" spans="1:11" ht="15" customHeight="1" x14ac:dyDescent="0.2">
      <c r="F1064" s="299"/>
      <c r="G1064" s="299"/>
      <c r="H1064" s="299"/>
      <c r="I1064" s="299"/>
      <c r="K1064" s="167"/>
    </row>
    <row r="1065" spans="1:11" ht="15" customHeight="1" x14ac:dyDescent="0.2">
      <c r="A1065" s="165"/>
      <c r="F1065" s="299"/>
      <c r="G1065" s="299"/>
      <c r="H1065" s="299"/>
      <c r="I1065" s="299"/>
      <c r="K1065" s="167"/>
    </row>
    <row r="1066" spans="1:11" ht="15" customHeight="1" x14ac:dyDescent="0.2">
      <c r="F1066" s="299"/>
      <c r="G1066" s="299"/>
      <c r="H1066" s="299"/>
      <c r="I1066" s="335"/>
      <c r="K1066" s="167"/>
    </row>
    <row r="1067" spans="1:11" ht="15" customHeight="1" x14ac:dyDescent="0.2">
      <c r="E1067" s="340"/>
      <c r="F1067" s="299"/>
      <c r="G1067" s="299"/>
      <c r="H1067" s="299"/>
      <c r="I1067" s="299"/>
      <c r="K1067" s="167"/>
    </row>
    <row r="1068" spans="1:11" ht="15" customHeight="1" x14ac:dyDescent="0.2">
      <c r="E1068" s="340"/>
      <c r="F1068" s="299"/>
      <c r="G1068" s="299"/>
      <c r="H1068" s="299"/>
      <c r="I1068" s="299"/>
      <c r="K1068" s="167"/>
    </row>
    <row r="1069" spans="1:11" ht="15" customHeight="1" x14ac:dyDescent="0.2">
      <c r="E1069" s="340"/>
      <c r="F1069" s="299"/>
      <c r="G1069" s="299"/>
      <c r="H1069" s="299"/>
      <c r="I1069" s="299"/>
      <c r="K1069" s="167"/>
    </row>
    <row r="1070" spans="1:11" ht="15" customHeight="1" x14ac:dyDescent="0.2">
      <c r="E1070" s="340"/>
      <c r="F1070" s="299"/>
      <c r="G1070" s="299"/>
      <c r="H1070" s="299"/>
      <c r="I1070" s="299"/>
      <c r="K1070" s="167"/>
    </row>
    <row r="1071" spans="1:11" ht="15" customHeight="1" x14ac:dyDescent="0.2">
      <c r="E1071" s="340"/>
      <c r="F1071" s="299"/>
      <c r="G1071" s="299"/>
      <c r="H1071" s="299"/>
      <c r="I1071" s="299"/>
      <c r="K1071" s="167"/>
    </row>
    <row r="1072" spans="1:11" ht="15" customHeight="1" x14ac:dyDescent="0.2">
      <c r="E1072" s="340"/>
      <c r="F1072" s="299"/>
      <c r="G1072" s="299"/>
      <c r="H1072" s="299"/>
      <c r="I1072" s="299"/>
      <c r="K1072" s="167"/>
    </row>
    <row r="1073" spans="1:11" ht="15" customHeight="1" x14ac:dyDescent="0.2">
      <c r="E1073" s="340"/>
      <c r="F1073" s="299"/>
      <c r="G1073" s="299"/>
      <c r="H1073" s="299"/>
      <c r="I1073" s="299"/>
      <c r="K1073" s="167"/>
    </row>
    <row r="1074" spans="1:11" ht="15" customHeight="1" x14ac:dyDescent="0.2">
      <c r="F1074" s="299"/>
      <c r="G1074" s="299"/>
      <c r="H1074" s="299"/>
      <c r="I1074" s="299"/>
      <c r="K1074" s="167"/>
    </row>
    <row r="1075" spans="1:11" ht="15" customHeight="1" x14ac:dyDescent="0.2">
      <c r="A1075" s="165"/>
      <c r="F1075" s="335"/>
      <c r="G1075" s="335"/>
      <c r="H1075" s="335"/>
      <c r="I1075" s="335"/>
      <c r="K1075" s="167"/>
    </row>
    <row r="1076" spans="1:11" ht="15" customHeight="1" x14ac:dyDescent="0.2">
      <c r="A1076" s="165"/>
      <c r="F1076" s="335"/>
      <c r="G1076" s="335"/>
      <c r="H1076" s="335"/>
      <c r="I1076" s="335"/>
      <c r="K1076" s="167"/>
    </row>
    <row r="1077" spans="1:11" ht="15" customHeight="1" x14ac:dyDescent="0.2">
      <c r="A1077" s="165"/>
      <c r="F1077" s="335"/>
      <c r="G1077" s="335"/>
      <c r="H1077" s="335"/>
      <c r="I1077" s="335"/>
      <c r="K1077" s="167"/>
    </row>
    <row r="1078" spans="1:11" ht="15" customHeight="1" x14ac:dyDescent="0.2">
      <c r="A1078" s="165"/>
      <c r="F1078" s="335"/>
      <c r="G1078" s="335"/>
      <c r="H1078" s="335"/>
      <c r="I1078" s="335"/>
      <c r="K1078" s="167"/>
    </row>
    <row r="1079" spans="1:11" ht="15" customHeight="1" x14ac:dyDescent="0.2">
      <c r="F1079" s="299"/>
      <c r="G1079" s="299"/>
      <c r="H1079" s="299"/>
      <c r="I1079" s="299"/>
      <c r="K1079" s="167"/>
    </row>
    <row r="1080" spans="1:11" ht="15" customHeight="1" x14ac:dyDescent="0.2">
      <c r="A1080" s="165"/>
      <c r="F1080" s="299"/>
      <c r="G1080" s="299"/>
      <c r="H1080" s="299"/>
      <c r="I1080" s="299"/>
      <c r="K1080" s="167"/>
    </row>
    <row r="1081" spans="1:11" ht="15" customHeight="1" x14ac:dyDescent="0.2">
      <c r="F1081" s="299"/>
      <c r="G1081" s="299"/>
      <c r="H1081" s="299"/>
      <c r="I1081" s="299"/>
      <c r="K1081" s="167"/>
    </row>
    <row r="1082" spans="1:11" ht="15" customHeight="1" x14ac:dyDescent="0.2">
      <c r="F1082" s="299"/>
      <c r="G1082" s="299"/>
      <c r="H1082" s="299"/>
      <c r="I1082" s="299"/>
      <c r="K1082" s="167"/>
    </row>
    <row r="1083" spans="1:11" ht="15" customHeight="1" x14ac:dyDescent="0.2">
      <c r="F1083" s="299"/>
      <c r="G1083" s="299"/>
      <c r="H1083" s="299"/>
      <c r="I1083" s="299"/>
      <c r="K1083" s="167"/>
    </row>
    <row r="1084" spans="1:11" ht="15" customHeight="1" x14ac:dyDescent="0.2">
      <c r="A1084" s="165"/>
      <c r="F1084" s="335"/>
      <c r="G1084" s="335"/>
      <c r="H1084" s="335"/>
      <c r="I1084" s="335"/>
      <c r="K1084" s="167"/>
    </row>
    <row r="1085" spans="1:11" ht="15" customHeight="1" x14ac:dyDescent="0.2">
      <c r="A1085" s="165"/>
      <c r="F1085" s="335"/>
      <c r="G1085" s="335"/>
      <c r="H1085" s="335"/>
      <c r="I1085" s="335"/>
      <c r="K1085" s="167"/>
    </row>
    <row r="1086" spans="1:11" ht="15" customHeight="1" x14ac:dyDescent="0.2">
      <c r="A1086" s="165"/>
      <c r="F1086" s="335"/>
      <c r="G1086" s="335"/>
      <c r="H1086" s="335"/>
      <c r="I1086" s="335"/>
      <c r="K1086" s="167"/>
    </row>
    <row r="1087" spans="1:11" ht="15" customHeight="1" x14ac:dyDescent="0.2">
      <c r="A1087" s="165"/>
      <c r="F1087" s="299"/>
      <c r="G1087" s="299"/>
      <c r="H1087" s="299"/>
      <c r="I1087" s="299"/>
      <c r="K1087" s="167"/>
    </row>
    <row r="1088" spans="1:11" ht="15" customHeight="1" x14ac:dyDescent="0.2">
      <c r="A1088" s="165"/>
      <c r="B1088" s="165"/>
      <c r="C1088" s="342"/>
      <c r="D1088" s="342"/>
      <c r="E1088" s="307"/>
      <c r="F1088" s="335"/>
      <c r="G1088" s="335"/>
      <c r="H1088" s="335"/>
      <c r="I1088" s="335"/>
      <c r="K1088" s="167"/>
    </row>
    <row r="1089" spans="1:11" ht="15" customHeight="1" x14ac:dyDescent="0.2">
      <c r="E1089" s="340"/>
      <c r="F1089" s="299"/>
      <c r="G1089" s="299"/>
      <c r="H1089" s="299"/>
      <c r="I1089" s="299"/>
      <c r="K1089" s="167"/>
    </row>
    <row r="1090" spans="1:11" ht="15" customHeight="1" x14ac:dyDescent="0.2">
      <c r="F1090" s="299"/>
      <c r="G1090" s="299"/>
      <c r="H1090" s="299"/>
      <c r="I1090" s="299"/>
      <c r="K1090" s="167"/>
    </row>
    <row r="1091" spans="1:11" ht="15" customHeight="1" x14ac:dyDescent="0.2">
      <c r="F1091" s="299"/>
      <c r="G1091" s="299"/>
      <c r="H1091" s="299"/>
      <c r="I1091" s="299"/>
      <c r="K1091" s="167"/>
    </row>
    <row r="1092" spans="1:11" ht="15" customHeight="1" x14ac:dyDescent="0.2">
      <c r="F1092" s="299"/>
      <c r="G1092" s="299"/>
      <c r="H1092" s="299"/>
      <c r="I1092" s="299"/>
      <c r="K1092" s="167"/>
    </row>
    <row r="1093" spans="1:11" ht="15" customHeight="1" x14ac:dyDescent="0.2">
      <c r="K1093" s="167"/>
    </row>
    <row r="1094" spans="1:11" ht="15" customHeight="1" x14ac:dyDescent="0.2">
      <c r="A1094" s="165"/>
      <c r="F1094" s="343"/>
      <c r="G1094" s="343"/>
      <c r="H1094" s="343"/>
      <c r="I1094" s="343"/>
      <c r="K1094" s="167"/>
    </row>
    <row r="1095" spans="1:11" ht="15" customHeight="1" x14ac:dyDescent="0.2">
      <c r="K1095" s="167"/>
    </row>
    <row r="1096" spans="1:11" ht="15" customHeight="1" x14ac:dyDescent="0.2">
      <c r="K1096" s="167"/>
    </row>
    <row r="1097" spans="1:11" ht="15" customHeight="1" x14ac:dyDescent="0.2">
      <c r="K1097" s="167"/>
    </row>
    <row r="1098" spans="1:11" ht="15" customHeight="1" x14ac:dyDescent="0.2">
      <c r="K1098" s="167"/>
    </row>
    <row r="1099" spans="1:11" ht="15" customHeight="1" x14ac:dyDescent="0.2">
      <c r="K1099" s="167"/>
    </row>
    <row r="1100" spans="1:11" ht="15" customHeight="1" x14ac:dyDescent="0.2">
      <c r="K1100" s="167"/>
    </row>
    <row r="1101" spans="1:11" ht="15" customHeight="1" x14ac:dyDescent="0.2">
      <c r="C1101" s="342"/>
      <c r="D1101" s="342"/>
      <c r="K1101" s="167"/>
    </row>
    <row r="1102" spans="1:11" ht="15" customHeight="1" x14ac:dyDescent="0.2">
      <c r="A1102" s="165"/>
      <c r="B1102" s="165"/>
      <c r="K1102" s="167"/>
    </row>
    <row r="1103" spans="1:11" ht="15" customHeight="1" x14ac:dyDescent="0.2">
      <c r="E1103" s="340"/>
      <c r="F1103" s="299"/>
      <c r="G1103" s="299"/>
      <c r="H1103" s="299"/>
      <c r="I1103" s="299"/>
      <c r="K1103" s="167"/>
    </row>
    <row r="1104" spans="1:11" ht="15" customHeight="1" x14ac:dyDescent="0.2">
      <c r="E1104" s="340"/>
      <c r="F1104" s="299"/>
      <c r="G1104" s="299"/>
      <c r="H1104" s="299"/>
      <c r="I1104" s="299"/>
      <c r="K1104" s="167"/>
    </row>
    <row r="1105" spans="1:11" ht="15" customHeight="1" x14ac:dyDescent="0.2">
      <c r="E1105" s="340"/>
      <c r="F1105" s="299"/>
      <c r="G1105" s="299"/>
      <c r="H1105" s="299"/>
      <c r="I1105" s="299"/>
      <c r="K1105" s="167"/>
    </row>
    <row r="1106" spans="1:11" ht="15" customHeight="1" x14ac:dyDescent="0.2">
      <c r="E1106" s="340"/>
      <c r="F1106" s="299"/>
      <c r="G1106" s="299"/>
      <c r="H1106" s="299"/>
      <c r="I1106" s="299"/>
      <c r="K1106" s="167"/>
    </row>
    <row r="1107" spans="1:11" ht="15" customHeight="1" x14ac:dyDescent="0.2">
      <c r="F1107" s="299"/>
      <c r="G1107" s="299"/>
      <c r="H1107" s="299"/>
      <c r="I1107" s="299"/>
      <c r="K1107" s="167"/>
    </row>
    <row r="1108" spans="1:11" ht="15" customHeight="1" x14ac:dyDescent="0.2">
      <c r="F1108" s="299"/>
      <c r="G1108" s="299"/>
      <c r="H1108" s="299"/>
      <c r="I1108" s="299"/>
      <c r="K1108" s="167"/>
    </row>
    <row r="1109" spans="1:11" ht="15" customHeight="1" x14ac:dyDescent="0.2">
      <c r="A1109" s="165"/>
      <c r="B1109" s="165"/>
      <c r="C1109" s="342"/>
      <c r="D1109" s="342"/>
      <c r="E1109" s="307"/>
      <c r="F1109" s="335"/>
      <c r="G1109" s="335"/>
      <c r="H1109" s="335"/>
      <c r="I1109" s="335"/>
      <c r="K1109" s="167"/>
    </row>
    <row r="1110" spans="1:11" ht="15" customHeight="1" x14ac:dyDescent="0.2">
      <c r="A1110" s="165"/>
      <c r="B1110" s="165"/>
      <c r="C1110" s="342"/>
      <c r="D1110" s="342"/>
      <c r="E1110" s="307"/>
      <c r="F1110" s="335"/>
      <c r="G1110" s="335"/>
      <c r="H1110" s="335"/>
      <c r="I1110" s="335"/>
      <c r="K1110" s="167"/>
    </row>
    <row r="1111" spans="1:11" ht="15" customHeight="1" x14ac:dyDescent="0.2">
      <c r="F1111" s="299"/>
      <c r="G1111" s="299"/>
      <c r="H1111" s="299"/>
      <c r="I1111" s="299"/>
      <c r="K1111" s="167"/>
    </row>
    <row r="1112" spans="1:11" ht="15" customHeight="1" x14ac:dyDescent="0.2">
      <c r="A1112" s="165"/>
      <c r="F1112" s="299"/>
      <c r="G1112" s="299"/>
      <c r="H1112" s="299"/>
      <c r="I1112" s="299"/>
      <c r="K1112" s="167"/>
    </row>
    <row r="1113" spans="1:11" ht="15" customHeight="1" x14ac:dyDescent="0.2">
      <c r="E1113" s="340"/>
      <c r="F1113" s="299"/>
      <c r="G1113" s="299"/>
      <c r="H1113" s="299"/>
      <c r="I1113" s="299"/>
      <c r="K1113" s="167"/>
    </row>
    <row r="1114" spans="1:11" ht="15" customHeight="1" x14ac:dyDescent="0.2">
      <c r="E1114" s="340"/>
      <c r="F1114" s="299"/>
      <c r="G1114" s="299"/>
      <c r="H1114" s="299"/>
      <c r="I1114" s="299"/>
      <c r="K1114" s="167"/>
    </row>
    <row r="1115" spans="1:11" ht="15" customHeight="1" x14ac:dyDescent="0.2">
      <c r="E1115" s="340"/>
      <c r="F1115" s="299"/>
      <c r="G1115" s="299"/>
      <c r="H1115" s="299"/>
      <c r="I1115" s="299"/>
      <c r="K1115" s="167"/>
    </row>
    <row r="1116" spans="1:11" ht="15" customHeight="1" x14ac:dyDescent="0.2">
      <c r="E1116" s="340"/>
      <c r="F1116" s="299"/>
      <c r="G1116" s="299"/>
      <c r="H1116" s="299"/>
      <c r="I1116" s="299"/>
      <c r="K1116" s="167"/>
    </row>
    <row r="1117" spans="1:11" ht="15" customHeight="1" x14ac:dyDescent="0.2">
      <c r="E1117" s="340"/>
      <c r="F1117" s="299"/>
      <c r="G1117" s="299"/>
      <c r="H1117" s="299"/>
      <c r="I1117" s="299"/>
      <c r="K1117" s="167"/>
    </row>
    <row r="1118" spans="1:11" ht="15" customHeight="1" x14ac:dyDescent="0.2">
      <c r="E1118" s="340"/>
      <c r="F1118" s="299"/>
      <c r="G1118" s="299"/>
      <c r="H1118" s="299"/>
      <c r="I1118" s="299"/>
      <c r="K1118" s="167"/>
    </row>
    <row r="1119" spans="1:11" ht="15" customHeight="1" x14ac:dyDescent="0.2">
      <c r="E1119" s="340"/>
      <c r="F1119" s="299"/>
      <c r="G1119" s="299"/>
      <c r="H1119" s="299"/>
      <c r="I1119" s="299"/>
      <c r="K1119" s="167"/>
    </row>
    <row r="1120" spans="1:11" ht="15" customHeight="1" x14ac:dyDescent="0.2">
      <c r="F1120" s="299"/>
      <c r="G1120" s="299"/>
      <c r="H1120" s="299"/>
      <c r="I1120" s="299"/>
      <c r="K1120" s="167"/>
    </row>
    <row r="1121" spans="1:11" ht="15" customHeight="1" x14ac:dyDescent="0.2">
      <c r="A1121" s="165"/>
      <c r="F1121" s="335"/>
      <c r="G1121" s="335"/>
      <c r="H1121" s="335"/>
      <c r="I1121" s="335"/>
      <c r="K1121" s="167"/>
    </row>
    <row r="1122" spans="1:11" ht="15" customHeight="1" x14ac:dyDescent="0.2">
      <c r="A1122" s="165"/>
      <c r="F1122" s="335"/>
      <c r="G1122" s="335"/>
      <c r="H1122" s="335"/>
      <c r="I1122" s="335"/>
      <c r="K1122" s="167"/>
    </row>
    <row r="1123" spans="1:11" ht="15" customHeight="1" x14ac:dyDescent="0.2">
      <c r="F1123" s="299"/>
      <c r="G1123" s="299"/>
      <c r="H1123" s="299"/>
      <c r="I1123" s="299"/>
      <c r="K1123" s="167"/>
    </row>
    <row r="1124" spans="1:11" ht="15" customHeight="1" x14ac:dyDescent="0.2">
      <c r="A1124" s="165"/>
      <c r="F1124" s="299"/>
      <c r="G1124" s="299"/>
      <c r="H1124" s="299"/>
      <c r="I1124" s="299"/>
      <c r="K1124" s="167"/>
    </row>
    <row r="1125" spans="1:11" ht="15" customHeight="1" x14ac:dyDescent="0.2">
      <c r="F1125" s="299"/>
      <c r="G1125" s="299"/>
      <c r="H1125" s="299"/>
      <c r="I1125" s="299"/>
      <c r="K1125" s="167"/>
    </row>
    <row r="1126" spans="1:11" ht="15" customHeight="1" x14ac:dyDescent="0.2">
      <c r="F1126" s="299"/>
      <c r="G1126" s="299"/>
      <c r="H1126" s="299"/>
      <c r="I1126" s="299"/>
      <c r="K1126" s="167"/>
    </row>
    <row r="1127" spans="1:11" ht="15" customHeight="1" x14ac:dyDescent="0.2">
      <c r="F1127" s="299"/>
      <c r="G1127" s="299"/>
      <c r="H1127" s="299"/>
      <c r="I1127" s="299"/>
      <c r="K1127" s="167"/>
    </row>
    <row r="1128" spans="1:11" ht="15" customHeight="1" x14ac:dyDescent="0.2">
      <c r="A1128" s="165"/>
      <c r="F1128" s="335"/>
      <c r="G1128" s="335"/>
      <c r="H1128" s="335"/>
      <c r="I1128" s="335"/>
      <c r="K1128" s="167"/>
    </row>
    <row r="1129" spans="1:11" ht="15" customHeight="1" x14ac:dyDescent="0.2">
      <c r="F1129" s="299"/>
      <c r="G1129" s="299"/>
      <c r="H1129" s="299"/>
      <c r="I1129" s="299"/>
      <c r="K1129" s="167"/>
    </row>
    <row r="1130" spans="1:11" ht="15" customHeight="1" x14ac:dyDescent="0.2">
      <c r="A1130" s="165"/>
      <c r="F1130" s="299"/>
      <c r="G1130" s="299"/>
      <c r="H1130" s="299"/>
      <c r="I1130" s="299"/>
      <c r="K1130" s="167"/>
    </row>
    <row r="1131" spans="1:11" ht="15" customHeight="1" x14ac:dyDescent="0.2">
      <c r="F1131" s="299"/>
      <c r="G1131" s="299"/>
      <c r="H1131" s="299"/>
      <c r="I1131" s="299"/>
      <c r="K1131" s="167"/>
    </row>
    <row r="1132" spans="1:11" ht="15" customHeight="1" x14ac:dyDescent="0.2">
      <c r="A1132" s="165"/>
      <c r="B1132" s="165"/>
      <c r="C1132" s="342"/>
      <c r="D1132" s="342"/>
      <c r="E1132" s="307"/>
      <c r="F1132" s="335"/>
      <c r="G1132" s="335"/>
      <c r="H1132" s="335"/>
      <c r="I1132" s="335"/>
      <c r="K1132" s="167"/>
    </row>
    <row r="1133" spans="1:11" ht="15" customHeight="1" x14ac:dyDescent="0.2">
      <c r="E1133" s="340"/>
      <c r="K1133" s="167"/>
    </row>
    <row r="1134" spans="1:11" ht="15" customHeight="1" x14ac:dyDescent="0.2">
      <c r="E1134" s="340"/>
      <c r="K1134" s="167"/>
    </row>
    <row r="1135" spans="1:11" ht="15" customHeight="1" x14ac:dyDescent="0.2">
      <c r="K1135" s="167"/>
    </row>
    <row r="1136" spans="1:11" ht="15" customHeight="1" x14ac:dyDescent="0.2">
      <c r="K1136" s="167"/>
    </row>
    <row r="1137" spans="1:11" ht="15" customHeight="1" x14ac:dyDescent="0.2">
      <c r="K1137" s="167"/>
    </row>
    <row r="1138" spans="1:11" ht="15" customHeight="1" x14ac:dyDescent="0.2">
      <c r="A1138" s="165"/>
      <c r="F1138" s="343"/>
      <c r="G1138" s="343"/>
      <c r="H1138" s="343"/>
      <c r="I1138" s="343"/>
      <c r="K1138" s="167"/>
    </row>
    <row r="1139" spans="1:11" ht="15" customHeight="1" x14ac:dyDescent="0.2">
      <c r="K1139" s="167"/>
    </row>
    <row r="1140" spans="1:11" ht="15" customHeight="1" x14ac:dyDescent="0.2">
      <c r="K1140" s="167"/>
    </row>
    <row r="1141" spans="1:11" ht="15" customHeight="1" x14ac:dyDescent="0.2">
      <c r="K1141" s="167"/>
    </row>
    <row r="1142" spans="1:11" ht="15" customHeight="1" x14ac:dyDescent="0.2">
      <c r="K1142" s="167"/>
    </row>
    <row r="1143" spans="1:11" ht="15" customHeight="1" x14ac:dyDescent="0.2">
      <c r="K1143" s="167"/>
    </row>
    <row r="1144" spans="1:11" ht="15" customHeight="1" x14ac:dyDescent="0.2">
      <c r="K1144" s="167"/>
    </row>
    <row r="1145" spans="1:11" ht="15" customHeight="1" x14ac:dyDescent="0.2">
      <c r="K1145" s="167"/>
    </row>
    <row r="1146" spans="1:11" ht="15" customHeight="1" x14ac:dyDescent="0.2">
      <c r="K1146" s="167"/>
    </row>
    <row r="1147" spans="1:11" ht="15" customHeight="1" x14ac:dyDescent="0.2">
      <c r="K1147" s="167"/>
    </row>
    <row r="1148" spans="1:11" ht="15" customHeight="1" x14ac:dyDescent="0.2">
      <c r="A1148" s="165"/>
      <c r="B1148" s="165"/>
      <c r="K1148" s="167"/>
    </row>
    <row r="1149" spans="1:11" ht="15" customHeight="1" x14ac:dyDescent="0.2">
      <c r="K1149" s="167"/>
    </row>
    <row r="1150" spans="1:11" ht="15" customHeight="1" x14ac:dyDescent="0.2">
      <c r="K1150" s="167"/>
    </row>
    <row r="1151" spans="1:11" ht="15" customHeight="1" x14ac:dyDescent="0.2">
      <c r="A1151" s="165"/>
      <c r="B1151" s="165"/>
      <c r="C1151" s="342"/>
      <c r="D1151" s="342"/>
      <c r="E1151" s="307"/>
      <c r="F1151" s="343"/>
      <c r="G1151" s="343"/>
      <c r="H1151" s="343"/>
      <c r="I1151" s="343"/>
      <c r="K1151" s="167"/>
    </row>
    <row r="1152" spans="1:11" ht="15" customHeight="1" x14ac:dyDescent="0.2">
      <c r="K1152" s="167"/>
    </row>
    <row r="1153" spans="1:11" ht="15" customHeight="1" x14ac:dyDescent="0.2">
      <c r="A1153" s="165"/>
      <c r="B1153" s="165"/>
      <c r="C1153" s="342"/>
      <c r="D1153" s="342"/>
      <c r="E1153" s="307"/>
      <c r="F1153" s="343"/>
      <c r="G1153" s="343"/>
      <c r="H1153" s="343"/>
      <c r="K1153" s="167"/>
    </row>
    <row r="1154" spans="1:11" ht="15" customHeight="1" x14ac:dyDescent="0.2">
      <c r="A1154" s="165"/>
      <c r="B1154" s="165"/>
      <c r="C1154" s="342"/>
      <c r="D1154" s="342"/>
      <c r="E1154" s="307"/>
      <c r="F1154" s="343"/>
      <c r="G1154" s="343"/>
      <c r="H1154" s="343"/>
      <c r="K1154" s="167"/>
    </row>
    <row r="1155" spans="1:11" ht="15" customHeight="1" x14ac:dyDescent="0.2">
      <c r="A1155" s="165"/>
      <c r="B1155" s="165"/>
      <c r="C1155" s="342"/>
      <c r="D1155" s="342"/>
      <c r="E1155" s="307"/>
      <c r="F1155" s="343"/>
      <c r="G1155" s="343"/>
      <c r="H1155" s="343"/>
      <c r="K1155" s="167"/>
    </row>
    <row r="1156" spans="1:11" ht="15" customHeight="1" x14ac:dyDescent="0.2">
      <c r="A1156" s="165"/>
      <c r="B1156" s="165"/>
      <c r="C1156" s="342"/>
      <c r="D1156" s="342"/>
      <c r="E1156" s="307"/>
      <c r="F1156" s="343"/>
      <c r="G1156" s="343"/>
      <c r="H1156" s="343"/>
      <c r="K1156" s="167"/>
    </row>
    <row r="1157" spans="1:11" ht="15" customHeight="1" x14ac:dyDescent="0.2">
      <c r="A1157" s="165"/>
      <c r="B1157" s="165"/>
      <c r="C1157" s="342"/>
      <c r="D1157" s="342"/>
      <c r="E1157" s="307"/>
      <c r="F1157" s="343"/>
      <c r="G1157" s="343"/>
      <c r="H1157" s="343"/>
      <c r="K1157" s="167"/>
    </row>
    <row r="1158" spans="1:11" ht="15" customHeight="1" x14ac:dyDescent="0.2">
      <c r="A1158" s="165"/>
      <c r="B1158" s="165"/>
      <c r="C1158" s="342"/>
      <c r="D1158" s="342"/>
      <c r="E1158" s="307"/>
      <c r="F1158" s="343"/>
      <c r="G1158" s="343"/>
      <c r="H1158" s="343"/>
      <c r="K1158" s="167"/>
    </row>
    <row r="1159" spans="1:11" ht="15" customHeight="1" x14ac:dyDescent="0.2">
      <c r="A1159" s="506"/>
      <c r="B1159" s="344"/>
      <c r="C1159" s="345"/>
      <c r="D1159" s="345"/>
      <c r="E1159" s="346"/>
      <c r="F1159" s="347"/>
      <c r="G1159" s="347"/>
      <c r="H1159" s="347"/>
      <c r="K1159" s="167"/>
    </row>
    <row r="1160" spans="1:11" ht="15" customHeight="1" x14ac:dyDescent="0.2">
      <c r="A1160" s="506"/>
      <c r="B1160" s="344"/>
      <c r="C1160" s="345"/>
      <c r="D1160" s="345"/>
      <c r="E1160" s="346"/>
      <c r="F1160" s="347"/>
      <c r="G1160" s="347"/>
      <c r="H1160" s="348"/>
      <c r="K1160" s="167"/>
    </row>
    <row r="1161" spans="1:11" ht="15" customHeight="1" x14ac:dyDescent="0.2">
      <c r="A1161" s="163"/>
      <c r="B1161" s="163"/>
      <c r="C1161" s="349"/>
      <c r="D1161" s="349"/>
      <c r="E1161" s="350"/>
      <c r="F1161" s="351"/>
      <c r="G1161" s="351"/>
      <c r="H1161" s="351"/>
      <c r="I1161" s="351"/>
      <c r="K1161" s="167"/>
    </row>
    <row r="1162" spans="1:11" ht="15" customHeight="1" x14ac:dyDescent="0.2">
      <c r="A1162" s="165"/>
      <c r="B1162" s="165"/>
      <c r="C1162" s="342"/>
      <c r="D1162" s="342"/>
      <c r="E1162" s="307"/>
      <c r="F1162" s="343"/>
      <c r="G1162" s="343"/>
      <c r="H1162" s="343"/>
      <c r="I1162" s="343"/>
      <c r="K1162" s="167"/>
    </row>
    <row r="1163" spans="1:11" ht="15" customHeight="1" x14ac:dyDescent="0.2">
      <c r="A1163" s="165"/>
      <c r="B1163" s="165"/>
      <c r="C1163" s="342"/>
      <c r="D1163" s="342"/>
      <c r="E1163" s="307"/>
      <c r="F1163" s="343"/>
      <c r="G1163" s="343"/>
      <c r="H1163" s="343"/>
      <c r="I1163" s="343"/>
      <c r="K1163" s="167"/>
    </row>
    <row r="1164" spans="1:11" ht="15" customHeight="1" x14ac:dyDescent="0.2">
      <c r="A1164" s="165"/>
      <c r="B1164" s="165"/>
      <c r="C1164" s="342"/>
      <c r="D1164" s="342"/>
      <c r="E1164" s="352"/>
      <c r="F1164" s="335"/>
      <c r="G1164" s="335"/>
      <c r="H1164" s="335"/>
      <c r="I1164" s="335"/>
      <c r="K1164" s="167"/>
    </row>
    <row r="1165" spans="1:11" ht="15" customHeight="1" x14ac:dyDescent="0.2">
      <c r="A1165" s="165"/>
      <c r="B1165" s="165"/>
      <c r="C1165" s="342"/>
      <c r="D1165" s="342"/>
      <c r="E1165" s="307"/>
      <c r="F1165" s="353"/>
      <c r="G1165" s="353"/>
      <c r="H1165" s="353"/>
      <c r="K1165" s="167"/>
    </row>
    <row r="1166" spans="1:11" ht="15" customHeight="1" x14ac:dyDescent="0.2">
      <c r="A1166" s="165"/>
      <c r="B1166" s="165"/>
      <c r="C1166" s="342"/>
      <c r="D1166" s="342"/>
      <c r="E1166" s="354"/>
      <c r="F1166" s="335"/>
      <c r="G1166" s="335"/>
      <c r="H1166" s="335"/>
      <c r="I1166" s="299"/>
      <c r="K1166" s="167"/>
    </row>
    <row r="1167" spans="1:11" ht="15" customHeight="1" x14ac:dyDescent="0.2">
      <c r="E1167" s="340"/>
      <c r="F1167" s="299"/>
      <c r="G1167" s="299"/>
      <c r="H1167" s="299"/>
      <c r="I1167" s="299"/>
      <c r="K1167" s="167"/>
    </row>
    <row r="1168" spans="1:11" ht="15" customHeight="1" x14ac:dyDescent="0.2">
      <c r="E1168" s="340"/>
      <c r="F1168" s="299"/>
      <c r="G1168" s="299"/>
      <c r="H1168" s="299"/>
      <c r="I1168" s="299"/>
      <c r="K1168" s="167"/>
    </row>
    <row r="1169" spans="1:11" ht="15" customHeight="1" x14ac:dyDescent="0.2">
      <c r="E1169" s="340"/>
      <c r="F1169" s="299"/>
      <c r="G1169" s="299"/>
      <c r="H1169" s="299"/>
      <c r="I1169" s="299"/>
      <c r="K1169" s="167"/>
    </row>
    <row r="1170" spans="1:11" ht="15" customHeight="1" x14ac:dyDescent="0.2">
      <c r="E1170" s="340"/>
      <c r="F1170" s="299"/>
      <c r="G1170" s="299"/>
      <c r="H1170" s="299"/>
      <c r="I1170" s="299"/>
      <c r="K1170" s="167"/>
    </row>
    <row r="1171" spans="1:11" ht="15" customHeight="1" x14ac:dyDescent="0.2">
      <c r="E1171" s="340"/>
      <c r="F1171" s="299"/>
      <c r="G1171" s="299"/>
      <c r="H1171" s="299"/>
      <c r="I1171" s="299"/>
      <c r="K1171" s="167"/>
    </row>
    <row r="1172" spans="1:11" ht="15" customHeight="1" x14ac:dyDescent="0.2">
      <c r="E1172" s="340"/>
      <c r="F1172" s="299"/>
      <c r="G1172" s="299"/>
      <c r="H1172" s="299"/>
      <c r="I1172" s="299"/>
      <c r="K1172" s="167"/>
    </row>
    <row r="1173" spans="1:11" ht="15" customHeight="1" x14ac:dyDescent="0.2">
      <c r="A1173" s="165"/>
      <c r="B1173" s="165"/>
      <c r="C1173" s="342"/>
      <c r="D1173" s="342"/>
      <c r="E1173" s="354"/>
      <c r="F1173" s="335"/>
      <c r="G1173" s="335"/>
      <c r="H1173" s="335"/>
      <c r="I1173" s="335"/>
      <c r="K1173" s="167"/>
    </row>
    <row r="1174" spans="1:11" ht="15" customHeight="1" x14ac:dyDescent="0.2">
      <c r="A1174" s="165"/>
      <c r="B1174" s="165"/>
      <c r="C1174" s="342"/>
      <c r="D1174" s="342"/>
      <c r="E1174" s="354"/>
      <c r="F1174" s="335"/>
      <c r="G1174" s="335"/>
      <c r="H1174" s="335"/>
      <c r="I1174" s="335"/>
      <c r="K1174" s="167"/>
    </row>
    <row r="1175" spans="1:11" ht="15" customHeight="1" x14ac:dyDescent="0.2">
      <c r="A1175" s="165"/>
      <c r="B1175" s="165"/>
      <c r="C1175" s="342"/>
      <c r="D1175" s="342"/>
      <c r="E1175" s="354"/>
      <c r="F1175" s="335"/>
      <c r="G1175" s="335"/>
      <c r="H1175" s="335"/>
      <c r="I1175" s="335"/>
      <c r="K1175" s="167"/>
    </row>
    <row r="1176" spans="1:11" ht="15" customHeight="1" x14ac:dyDescent="0.2">
      <c r="A1176" s="165"/>
      <c r="B1176" s="165"/>
      <c r="C1176" s="342"/>
      <c r="D1176" s="342"/>
      <c r="E1176" s="354"/>
      <c r="F1176" s="335"/>
      <c r="G1176" s="335"/>
      <c r="H1176" s="335"/>
      <c r="I1176" s="335"/>
      <c r="K1176" s="167"/>
    </row>
    <row r="1177" spans="1:11" ht="15" customHeight="1" x14ac:dyDescent="0.2">
      <c r="A1177" s="165"/>
      <c r="B1177" s="165"/>
      <c r="C1177" s="342"/>
      <c r="D1177" s="342"/>
      <c r="E1177" s="354"/>
      <c r="F1177" s="335"/>
      <c r="G1177" s="335"/>
      <c r="H1177" s="335"/>
      <c r="I1177" s="335"/>
      <c r="K1177" s="167"/>
    </row>
    <row r="1178" spans="1:11" ht="15" customHeight="1" x14ac:dyDescent="0.2">
      <c r="C1178" s="342"/>
      <c r="D1178" s="342"/>
      <c r="E1178" s="340"/>
      <c r="F1178" s="299"/>
      <c r="G1178" s="299"/>
      <c r="H1178" s="299"/>
      <c r="I1178" s="299"/>
      <c r="K1178" s="167"/>
    </row>
    <row r="1179" spans="1:11" ht="15" customHeight="1" x14ac:dyDescent="0.2">
      <c r="C1179" s="342"/>
      <c r="D1179" s="342"/>
      <c r="E1179" s="340"/>
      <c r="F1179" s="299"/>
      <c r="G1179" s="299"/>
      <c r="H1179" s="299"/>
      <c r="I1179" s="299"/>
      <c r="K1179" s="167"/>
    </row>
    <row r="1180" spans="1:11" ht="15" customHeight="1" x14ac:dyDescent="0.2">
      <c r="C1180" s="342"/>
      <c r="D1180" s="342"/>
      <c r="E1180" s="340"/>
      <c r="F1180" s="299"/>
      <c r="G1180" s="299"/>
      <c r="H1180" s="299"/>
      <c r="I1180" s="299"/>
      <c r="K1180" s="167"/>
    </row>
    <row r="1181" spans="1:11" ht="15" customHeight="1" x14ac:dyDescent="0.2">
      <c r="E1181" s="340"/>
      <c r="F1181" s="299"/>
      <c r="G1181" s="299"/>
      <c r="H1181" s="299"/>
      <c r="I1181" s="299"/>
      <c r="K1181" s="167"/>
    </row>
    <row r="1182" spans="1:11" ht="15" customHeight="1" x14ac:dyDescent="0.2">
      <c r="E1182" s="340"/>
      <c r="F1182" s="299"/>
      <c r="G1182" s="299"/>
      <c r="H1182" s="299"/>
      <c r="I1182" s="299"/>
      <c r="K1182" s="167"/>
    </row>
    <row r="1183" spans="1:11" ht="15" customHeight="1" x14ac:dyDescent="0.2">
      <c r="E1183" s="340"/>
      <c r="F1183" s="299"/>
      <c r="G1183" s="299"/>
      <c r="H1183" s="299"/>
      <c r="I1183" s="299"/>
      <c r="K1183" s="167"/>
    </row>
    <row r="1184" spans="1:11" ht="15" customHeight="1" x14ac:dyDescent="0.2">
      <c r="E1184" s="340"/>
      <c r="F1184" s="299"/>
      <c r="G1184" s="299"/>
      <c r="H1184" s="299"/>
      <c r="I1184" s="299"/>
      <c r="K1184" s="167"/>
    </row>
    <row r="1185" spans="1:11" ht="15" customHeight="1" x14ac:dyDescent="0.2">
      <c r="E1185" s="340"/>
      <c r="F1185" s="299"/>
      <c r="G1185" s="299"/>
      <c r="H1185" s="299"/>
      <c r="I1185" s="299"/>
      <c r="K1185" s="167"/>
    </row>
    <row r="1186" spans="1:11" ht="15" customHeight="1" x14ac:dyDescent="0.2">
      <c r="E1186" s="340"/>
      <c r="F1186" s="299"/>
      <c r="G1186" s="299"/>
      <c r="H1186" s="299"/>
      <c r="I1186" s="299"/>
      <c r="K1186" s="167"/>
    </row>
    <row r="1187" spans="1:11" ht="15" customHeight="1" x14ac:dyDescent="0.2">
      <c r="A1187" s="165"/>
      <c r="B1187" s="165"/>
      <c r="C1187" s="342"/>
      <c r="D1187" s="342"/>
      <c r="E1187" s="354"/>
      <c r="F1187" s="335"/>
      <c r="G1187" s="335"/>
      <c r="H1187" s="335"/>
      <c r="I1187" s="335"/>
      <c r="K1187" s="167"/>
    </row>
    <row r="1188" spans="1:11" ht="15" customHeight="1" x14ac:dyDescent="0.2">
      <c r="A1188" s="165"/>
      <c r="B1188" s="165"/>
      <c r="C1188" s="342"/>
      <c r="D1188" s="342"/>
      <c r="E1188" s="354"/>
      <c r="F1188" s="335"/>
      <c r="G1188" s="335"/>
      <c r="H1188" s="335"/>
      <c r="I1188" s="335"/>
      <c r="K1188" s="167"/>
    </row>
    <row r="1189" spans="1:11" ht="15" customHeight="1" x14ac:dyDescent="0.2">
      <c r="A1189" s="165"/>
      <c r="B1189" s="165"/>
      <c r="C1189" s="342"/>
      <c r="D1189" s="342"/>
      <c r="E1189" s="354"/>
      <c r="F1189" s="335"/>
      <c r="G1189" s="335"/>
      <c r="H1189" s="335"/>
      <c r="I1189" s="335"/>
      <c r="K1189" s="167"/>
    </row>
    <row r="1190" spans="1:11" ht="15" customHeight="1" x14ac:dyDescent="0.2">
      <c r="A1190" s="165"/>
      <c r="B1190" s="165"/>
      <c r="C1190" s="342"/>
      <c r="D1190" s="342"/>
      <c r="E1190" s="354"/>
      <c r="F1190" s="335"/>
      <c r="G1190" s="335"/>
      <c r="H1190" s="335"/>
      <c r="I1190" s="335"/>
      <c r="K1190" s="167"/>
    </row>
    <row r="1191" spans="1:11" ht="15" customHeight="1" x14ac:dyDescent="0.2">
      <c r="A1191" s="165"/>
      <c r="B1191" s="165"/>
      <c r="C1191" s="342"/>
      <c r="D1191" s="342"/>
      <c r="E1191" s="354"/>
      <c r="F1191" s="335"/>
      <c r="G1191" s="335"/>
      <c r="H1191" s="335"/>
      <c r="I1191" s="335"/>
      <c r="K1191" s="167"/>
    </row>
    <row r="1192" spans="1:11" ht="15" customHeight="1" x14ac:dyDescent="0.2">
      <c r="E1192" s="340"/>
      <c r="F1192" s="299"/>
      <c r="G1192" s="299"/>
      <c r="H1192" s="299"/>
      <c r="I1192" s="299"/>
      <c r="K1192" s="167"/>
    </row>
    <row r="1193" spans="1:11" ht="15" customHeight="1" x14ac:dyDescent="0.2">
      <c r="E1193" s="340"/>
      <c r="F1193" s="299"/>
      <c r="G1193" s="299"/>
      <c r="H1193" s="299"/>
      <c r="I1193" s="299"/>
      <c r="K1193" s="167"/>
    </row>
    <row r="1194" spans="1:11" ht="15" customHeight="1" x14ac:dyDescent="0.2">
      <c r="E1194" s="340"/>
      <c r="F1194" s="299"/>
      <c r="G1194" s="299"/>
      <c r="H1194" s="299"/>
      <c r="I1194" s="299"/>
      <c r="K1194" s="167"/>
    </row>
    <row r="1195" spans="1:11" ht="15" customHeight="1" x14ac:dyDescent="0.2">
      <c r="A1195" s="165"/>
      <c r="B1195" s="165"/>
      <c r="C1195" s="342"/>
      <c r="D1195" s="342"/>
      <c r="E1195" s="354"/>
      <c r="F1195" s="335"/>
      <c r="G1195" s="335"/>
      <c r="H1195" s="335"/>
      <c r="I1195" s="335"/>
      <c r="K1195" s="167"/>
    </row>
    <row r="1196" spans="1:11" ht="15" customHeight="1" x14ac:dyDescent="0.2">
      <c r="A1196" s="165"/>
      <c r="B1196" s="165"/>
      <c r="C1196" s="342"/>
      <c r="D1196" s="342"/>
      <c r="E1196" s="354"/>
      <c r="F1196" s="335"/>
      <c r="G1196" s="335"/>
      <c r="H1196" s="335"/>
      <c r="I1196" s="335"/>
      <c r="K1196" s="167"/>
    </row>
    <row r="1197" spans="1:11" ht="15" customHeight="1" x14ac:dyDescent="0.2">
      <c r="A1197" s="165"/>
      <c r="E1197" s="340"/>
      <c r="F1197" s="335"/>
      <c r="G1197" s="335"/>
      <c r="H1197" s="335"/>
      <c r="I1197" s="335"/>
      <c r="K1197" s="167"/>
    </row>
    <row r="1198" spans="1:11" ht="15" customHeight="1" x14ac:dyDescent="0.2">
      <c r="A1198" s="165"/>
      <c r="E1198" s="340"/>
      <c r="F1198" s="335"/>
      <c r="G1198" s="335"/>
      <c r="H1198" s="335"/>
      <c r="I1198" s="335"/>
      <c r="K1198" s="167"/>
    </row>
    <row r="1199" spans="1:11" ht="15" customHeight="1" x14ac:dyDescent="0.2">
      <c r="A1199" s="165"/>
      <c r="E1199" s="340"/>
      <c r="F1199" s="335"/>
      <c r="G1199" s="335"/>
      <c r="H1199" s="335"/>
      <c r="I1199" s="335"/>
      <c r="K1199" s="167"/>
    </row>
    <row r="1200" spans="1:11" ht="15" customHeight="1" x14ac:dyDescent="0.2">
      <c r="A1200" s="165"/>
      <c r="B1200" s="165"/>
      <c r="C1200" s="342"/>
      <c r="D1200" s="342"/>
      <c r="E1200" s="354"/>
      <c r="F1200" s="335"/>
      <c r="G1200" s="335"/>
      <c r="H1200" s="335"/>
      <c r="I1200" s="299"/>
      <c r="K1200" s="167"/>
    </row>
    <row r="1201" spans="1:11" ht="15" customHeight="1" x14ac:dyDescent="0.2">
      <c r="A1201" s="165"/>
      <c r="B1201" s="165"/>
      <c r="C1201" s="342"/>
      <c r="D1201" s="342"/>
      <c r="E1201" s="354"/>
      <c r="F1201" s="335"/>
      <c r="G1201" s="335"/>
      <c r="H1201" s="335"/>
      <c r="I1201" s="299"/>
      <c r="K1201" s="167"/>
    </row>
    <row r="1202" spans="1:11" ht="15" customHeight="1" x14ac:dyDescent="0.2">
      <c r="A1202" s="165"/>
      <c r="B1202" s="165"/>
      <c r="C1202" s="342"/>
      <c r="D1202" s="342"/>
      <c r="E1202" s="354"/>
      <c r="F1202" s="335"/>
      <c r="G1202" s="335"/>
      <c r="H1202" s="335"/>
      <c r="I1202" s="299"/>
      <c r="K1202" s="167"/>
    </row>
    <row r="1203" spans="1:11" ht="15" customHeight="1" x14ac:dyDescent="0.2">
      <c r="A1203" s="165"/>
      <c r="B1203" s="165"/>
      <c r="C1203" s="342"/>
      <c r="D1203" s="342"/>
      <c r="E1203" s="354"/>
      <c r="F1203" s="335"/>
      <c r="G1203" s="335"/>
      <c r="H1203" s="335"/>
      <c r="I1203" s="299"/>
      <c r="K1203" s="167"/>
    </row>
    <row r="1204" spans="1:11" ht="15" customHeight="1" x14ac:dyDescent="0.2">
      <c r="A1204" s="165"/>
      <c r="B1204" s="165"/>
      <c r="C1204" s="342"/>
      <c r="D1204" s="342"/>
      <c r="E1204" s="354"/>
      <c r="F1204" s="335"/>
      <c r="G1204" s="335"/>
      <c r="H1204" s="335"/>
      <c r="I1204" s="299"/>
      <c r="K1204" s="167"/>
    </row>
    <row r="1205" spans="1:11" ht="15" customHeight="1" x14ac:dyDescent="0.2">
      <c r="A1205" s="165"/>
      <c r="B1205" s="165"/>
      <c r="C1205" s="342"/>
      <c r="D1205" s="342"/>
      <c r="E1205" s="354"/>
      <c r="F1205" s="335"/>
      <c r="G1205" s="335"/>
      <c r="H1205" s="335"/>
      <c r="I1205" s="299"/>
      <c r="K1205" s="167"/>
    </row>
    <row r="1206" spans="1:11" ht="15" customHeight="1" x14ac:dyDescent="0.2">
      <c r="E1206" s="340"/>
      <c r="F1206" s="299"/>
      <c r="G1206" s="299"/>
      <c r="H1206" s="299"/>
      <c r="I1206" s="299"/>
      <c r="K1206" s="167"/>
    </row>
    <row r="1207" spans="1:11" ht="15" customHeight="1" x14ac:dyDescent="0.2">
      <c r="E1207" s="340"/>
      <c r="F1207" s="299"/>
      <c r="G1207" s="299"/>
      <c r="H1207" s="299"/>
      <c r="I1207" s="299"/>
      <c r="K1207" s="167"/>
    </row>
    <row r="1208" spans="1:11" ht="15" customHeight="1" x14ac:dyDescent="0.2">
      <c r="E1208" s="340"/>
      <c r="F1208" s="299"/>
      <c r="G1208" s="299"/>
      <c r="H1208" s="299"/>
      <c r="I1208" s="299"/>
      <c r="K1208" s="167"/>
    </row>
    <row r="1209" spans="1:11" ht="15" customHeight="1" x14ac:dyDescent="0.2">
      <c r="E1209" s="340"/>
      <c r="F1209" s="299"/>
      <c r="G1209" s="299"/>
      <c r="H1209" s="299"/>
      <c r="I1209" s="299"/>
      <c r="K1209" s="167"/>
    </row>
    <row r="1210" spans="1:11" ht="15" customHeight="1" x14ac:dyDescent="0.2">
      <c r="E1210" s="340"/>
      <c r="F1210" s="299"/>
      <c r="G1210" s="299"/>
      <c r="H1210" s="299"/>
      <c r="I1210" s="299"/>
      <c r="K1210" s="167"/>
    </row>
    <row r="1211" spans="1:11" ht="15" customHeight="1" x14ac:dyDescent="0.2">
      <c r="E1211" s="340"/>
      <c r="F1211" s="299"/>
      <c r="G1211" s="299"/>
      <c r="H1211" s="299"/>
      <c r="I1211" s="299"/>
      <c r="K1211" s="167"/>
    </row>
    <row r="1212" spans="1:11" ht="15" customHeight="1" x14ac:dyDescent="0.2">
      <c r="A1212" s="165"/>
      <c r="B1212" s="165"/>
      <c r="C1212" s="342"/>
      <c r="D1212" s="342"/>
      <c r="E1212" s="354"/>
      <c r="F1212" s="335"/>
      <c r="G1212" s="335"/>
      <c r="H1212" s="335"/>
      <c r="I1212" s="335"/>
      <c r="K1212" s="167"/>
    </row>
    <row r="1213" spans="1:11" ht="15" customHeight="1" x14ac:dyDescent="0.2">
      <c r="A1213" s="165"/>
      <c r="B1213" s="165"/>
      <c r="C1213" s="342"/>
      <c r="D1213" s="342"/>
      <c r="E1213" s="354"/>
      <c r="F1213" s="335"/>
      <c r="G1213" s="335"/>
      <c r="H1213" s="335"/>
      <c r="I1213" s="335"/>
      <c r="K1213" s="167"/>
    </row>
    <row r="1214" spans="1:11" ht="15" customHeight="1" x14ac:dyDescent="0.2">
      <c r="A1214" s="165"/>
      <c r="B1214" s="165"/>
      <c r="C1214" s="342"/>
      <c r="D1214" s="342"/>
      <c r="E1214" s="354"/>
      <c r="F1214" s="335"/>
      <c r="G1214" s="335"/>
      <c r="H1214" s="335"/>
      <c r="I1214" s="335"/>
      <c r="K1214" s="167"/>
    </row>
    <row r="1215" spans="1:11" ht="15" customHeight="1" x14ac:dyDescent="0.2">
      <c r="A1215" s="165"/>
      <c r="B1215" s="165"/>
      <c r="C1215" s="342"/>
      <c r="D1215" s="342"/>
      <c r="E1215" s="354"/>
      <c r="F1215" s="335"/>
      <c r="G1215" s="335"/>
      <c r="H1215" s="335"/>
      <c r="I1215" s="335"/>
      <c r="K1215" s="167"/>
    </row>
    <row r="1216" spans="1:11" ht="15" customHeight="1" x14ac:dyDescent="0.2">
      <c r="A1216" s="165"/>
      <c r="B1216" s="165"/>
      <c r="C1216" s="342"/>
      <c r="D1216" s="342"/>
      <c r="E1216" s="354"/>
      <c r="F1216" s="335"/>
      <c r="G1216" s="335"/>
      <c r="H1216" s="335"/>
      <c r="I1216" s="299"/>
      <c r="K1216" s="167"/>
    </row>
    <row r="1217" spans="1:11" ht="15" customHeight="1" x14ac:dyDescent="0.2">
      <c r="E1217" s="340"/>
      <c r="F1217" s="299"/>
      <c r="G1217" s="299"/>
      <c r="H1217" s="299"/>
      <c r="I1217" s="299"/>
      <c r="K1217" s="167"/>
    </row>
    <row r="1218" spans="1:11" ht="15" customHeight="1" x14ac:dyDescent="0.2">
      <c r="E1218" s="340"/>
      <c r="F1218" s="299"/>
      <c r="G1218" s="299"/>
      <c r="H1218" s="299"/>
      <c r="I1218" s="299"/>
      <c r="K1218" s="167"/>
    </row>
    <row r="1219" spans="1:11" ht="15" customHeight="1" x14ac:dyDescent="0.2">
      <c r="E1219" s="340"/>
      <c r="F1219" s="299"/>
      <c r="G1219" s="299"/>
      <c r="H1219" s="299"/>
      <c r="I1219" s="299"/>
      <c r="K1219" s="167"/>
    </row>
    <row r="1220" spans="1:11" ht="15" customHeight="1" x14ac:dyDescent="0.2">
      <c r="E1220" s="340"/>
      <c r="F1220" s="299"/>
      <c r="G1220" s="299"/>
      <c r="H1220" s="299"/>
      <c r="I1220" s="299"/>
      <c r="K1220" s="167"/>
    </row>
    <row r="1221" spans="1:11" ht="15" customHeight="1" x14ac:dyDescent="0.2">
      <c r="E1221" s="340"/>
      <c r="F1221" s="299"/>
      <c r="G1221" s="299"/>
      <c r="H1221" s="299"/>
      <c r="I1221" s="299"/>
      <c r="K1221" s="167"/>
    </row>
    <row r="1222" spans="1:11" ht="15" customHeight="1" x14ac:dyDescent="0.2">
      <c r="E1222" s="340"/>
      <c r="F1222" s="299"/>
      <c r="G1222" s="299"/>
      <c r="H1222" s="299"/>
      <c r="I1222" s="299"/>
      <c r="K1222" s="167"/>
    </row>
    <row r="1223" spans="1:11" ht="15" customHeight="1" x14ac:dyDescent="0.2">
      <c r="E1223" s="340"/>
      <c r="F1223" s="299"/>
      <c r="G1223" s="299"/>
      <c r="H1223" s="299"/>
      <c r="I1223" s="299"/>
      <c r="K1223" s="167"/>
    </row>
    <row r="1224" spans="1:11" ht="15" customHeight="1" x14ac:dyDescent="0.2">
      <c r="E1224" s="340"/>
      <c r="F1224" s="299"/>
      <c r="G1224" s="299"/>
      <c r="H1224" s="299"/>
      <c r="I1224" s="299"/>
      <c r="K1224" s="167"/>
    </row>
    <row r="1225" spans="1:11" ht="15" customHeight="1" x14ac:dyDescent="0.2">
      <c r="E1225" s="340"/>
      <c r="F1225" s="299"/>
      <c r="G1225" s="299"/>
      <c r="H1225" s="299"/>
      <c r="I1225" s="299"/>
      <c r="K1225" s="167"/>
    </row>
    <row r="1226" spans="1:11" ht="15" customHeight="1" x14ac:dyDescent="0.2">
      <c r="A1226" s="165"/>
      <c r="E1226" s="340"/>
      <c r="F1226" s="335"/>
      <c r="G1226" s="335"/>
      <c r="H1226" s="335"/>
      <c r="I1226" s="335"/>
      <c r="K1226" s="167"/>
    </row>
    <row r="1227" spans="1:11" ht="15" customHeight="1" x14ac:dyDescent="0.2">
      <c r="A1227" s="165"/>
      <c r="E1227" s="340"/>
      <c r="F1227" s="335"/>
      <c r="G1227" s="335"/>
      <c r="H1227" s="335"/>
      <c r="I1227" s="335"/>
      <c r="K1227" s="167"/>
    </row>
    <row r="1228" spans="1:11" ht="15" customHeight="1" x14ac:dyDescent="0.2">
      <c r="A1228" s="165"/>
      <c r="E1228" s="340"/>
      <c r="F1228" s="335"/>
      <c r="G1228" s="335"/>
      <c r="H1228" s="335"/>
      <c r="I1228" s="335"/>
      <c r="K1228" s="167"/>
    </row>
    <row r="1229" spans="1:11" ht="15" customHeight="1" x14ac:dyDescent="0.2">
      <c r="A1229" s="165"/>
      <c r="E1229" s="340"/>
      <c r="F1229" s="335"/>
      <c r="G1229" s="335"/>
      <c r="H1229" s="335"/>
      <c r="I1229" s="335"/>
      <c r="K1229" s="167"/>
    </row>
    <row r="1230" spans="1:11" ht="15" customHeight="1" x14ac:dyDescent="0.2">
      <c r="A1230" s="165"/>
      <c r="B1230" s="165"/>
      <c r="C1230" s="342"/>
      <c r="D1230" s="342"/>
      <c r="E1230" s="354"/>
      <c r="F1230" s="335"/>
      <c r="G1230" s="335"/>
      <c r="H1230" s="335"/>
      <c r="I1230" s="299"/>
      <c r="K1230" s="167"/>
    </row>
    <row r="1231" spans="1:11" ht="15" customHeight="1" x14ac:dyDescent="0.2">
      <c r="E1231" s="340"/>
      <c r="F1231" s="299"/>
      <c r="G1231" s="299"/>
      <c r="H1231" s="299"/>
      <c r="I1231" s="299"/>
      <c r="K1231" s="167"/>
    </row>
    <row r="1232" spans="1:11" ht="15" customHeight="1" x14ac:dyDescent="0.2">
      <c r="E1232" s="340"/>
      <c r="F1232" s="299"/>
      <c r="G1232" s="299"/>
      <c r="H1232" s="299"/>
      <c r="I1232" s="299"/>
      <c r="K1232" s="167"/>
    </row>
    <row r="1233" spans="1:11" ht="15" customHeight="1" x14ac:dyDescent="0.2">
      <c r="E1233" s="340"/>
      <c r="F1233" s="299"/>
      <c r="G1233" s="299"/>
      <c r="H1233" s="299"/>
      <c r="I1233" s="299"/>
      <c r="K1233" s="167"/>
    </row>
    <row r="1234" spans="1:11" ht="15" customHeight="1" x14ac:dyDescent="0.2">
      <c r="A1234" s="165"/>
      <c r="E1234" s="340"/>
      <c r="F1234" s="335"/>
      <c r="G1234" s="335"/>
      <c r="H1234" s="335"/>
      <c r="I1234" s="335"/>
      <c r="K1234" s="167"/>
    </row>
    <row r="1235" spans="1:11" ht="15" customHeight="1" x14ac:dyDescent="0.2">
      <c r="A1235" s="165"/>
      <c r="E1235" s="340"/>
      <c r="F1235" s="335"/>
      <c r="G1235" s="335"/>
      <c r="H1235" s="335"/>
      <c r="I1235" s="335"/>
      <c r="K1235" s="167"/>
    </row>
    <row r="1236" spans="1:11" ht="15" customHeight="1" x14ac:dyDescent="0.2">
      <c r="A1236" s="165"/>
      <c r="B1236" s="165"/>
      <c r="C1236" s="342"/>
      <c r="D1236" s="342"/>
      <c r="E1236" s="354"/>
      <c r="F1236" s="335"/>
      <c r="G1236" s="335"/>
      <c r="H1236" s="335"/>
      <c r="I1236" s="299"/>
      <c r="K1236" s="167"/>
    </row>
    <row r="1237" spans="1:11" ht="15" customHeight="1" x14ac:dyDescent="0.2">
      <c r="A1237" s="165"/>
      <c r="E1237" s="340"/>
      <c r="F1237" s="335"/>
      <c r="G1237" s="335"/>
      <c r="H1237" s="335"/>
      <c r="I1237" s="335"/>
      <c r="K1237" s="167"/>
    </row>
    <row r="1238" spans="1:11" ht="15" customHeight="1" x14ac:dyDescent="0.2">
      <c r="A1238" s="165"/>
      <c r="E1238" s="340"/>
      <c r="F1238" s="335"/>
      <c r="G1238" s="335"/>
      <c r="H1238" s="335"/>
      <c r="I1238" s="335"/>
      <c r="K1238" s="167"/>
    </row>
    <row r="1239" spans="1:11" ht="15" customHeight="1" x14ac:dyDescent="0.2">
      <c r="A1239" s="165"/>
      <c r="E1239" s="340"/>
      <c r="F1239" s="299"/>
      <c r="G1239" s="335"/>
      <c r="H1239" s="335"/>
      <c r="I1239" s="299"/>
      <c r="K1239" s="167"/>
    </row>
    <row r="1240" spans="1:11" ht="15" customHeight="1" x14ac:dyDescent="0.2">
      <c r="A1240" s="165"/>
      <c r="B1240" s="165"/>
      <c r="C1240" s="342"/>
      <c r="D1240" s="342"/>
      <c r="E1240" s="354"/>
      <c r="F1240" s="335"/>
      <c r="G1240" s="335"/>
      <c r="H1240" s="335"/>
      <c r="I1240" s="299"/>
      <c r="K1240" s="167"/>
    </row>
    <row r="1241" spans="1:11" ht="15" customHeight="1" x14ac:dyDescent="0.2">
      <c r="A1241" s="165"/>
      <c r="B1241" s="165"/>
      <c r="C1241" s="342"/>
      <c r="D1241" s="342"/>
      <c r="E1241" s="354"/>
      <c r="F1241" s="335"/>
      <c r="G1241" s="335"/>
      <c r="H1241" s="335"/>
      <c r="I1241" s="299"/>
      <c r="K1241" s="167"/>
    </row>
    <row r="1242" spans="1:11" ht="15" customHeight="1" x14ac:dyDescent="0.2">
      <c r="A1242" s="165"/>
      <c r="B1242" s="165"/>
      <c r="C1242" s="342"/>
      <c r="D1242" s="342"/>
      <c r="E1242" s="354"/>
      <c r="F1242" s="335"/>
      <c r="G1242" s="335"/>
      <c r="H1242" s="335"/>
      <c r="I1242" s="299"/>
      <c r="K1242" s="167"/>
    </row>
    <row r="1243" spans="1:11" ht="15" customHeight="1" x14ac:dyDescent="0.2">
      <c r="A1243" s="165"/>
      <c r="B1243" s="165"/>
      <c r="C1243" s="342"/>
      <c r="D1243" s="342"/>
      <c r="E1243" s="354"/>
      <c r="F1243" s="335"/>
      <c r="G1243" s="335"/>
      <c r="H1243" s="335"/>
      <c r="I1243" s="299"/>
      <c r="K1243" s="167"/>
    </row>
    <row r="1244" spans="1:11" ht="15" customHeight="1" x14ac:dyDescent="0.2">
      <c r="A1244" s="165"/>
      <c r="B1244" s="165"/>
      <c r="C1244" s="342"/>
      <c r="D1244" s="342"/>
      <c r="E1244" s="354"/>
      <c r="F1244" s="335"/>
      <c r="G1244" s="335"/>
      <c r="H1244" s="335"/>
      <c r="I1244" s="299"/>
      <c r="K1244" s="167"/>
    </row>
    <row r="1245" spans="1:11" ht="15" customHeight="1" x14ac:dyDescent="0.2">
      <c r="A1245" s="165"/>
      <c r="B1245" s="165"/>
      <c r="C1245" s="342"/>
      <c r="D1245" s="342"/>
      <c r="E1245" s="354"/>
      <c r="F1245" s="335"/>
      <c r="G1245" s="335"/>
      <c r="H1245" s="335"/>
      <c r="I1245" s="299"/>
      <c r="K1245" s="167"/>
    </row>
    <row r="1246" spans="1:11" ht="15" customHeight="1" x14ac:dyDescent="0.2">
      <c r="A1246" s="165"/>
      <c r="E1246" s="340"/>
      <c r="F1246" s="299"/>
      <c r="G1246" s="335"/>
      <c r="H1246" s="335"/>
      <c r="I1246" s="299"/>
      <c r="K1246" s="167"/>
    </row>
    <row r="1247" spans="1:11" ht="15" customHeight="1" x14ac:dyDescent="0.2">
      <c r="A1247" s="165"/>
      <c r="E1247" s="340"/>
      <c r="F1247" s="299"/>
      <c r="G1247" s="335"/>
      <c r="H1247" s="335"/>
      <c r="I1247" s="299"/>
      <c r="K1247" s="167"/>
    </row>
    <row r="1248" spans="1:11" ht="15" customHeight="1" x14ac:dyDescent="0.2">
      <c r="A1248" s="165"/>
      <c r="E1248" s="340"/>
      <c r="F1248" s="299"/>
      <c r="G1248" s="335"/>
      <c r="H1248" s="335"/>
      <c r="I1248" s="299"/>
      <c r="K1248" s="167"/>
    </row>
    <row r="1249" spans="1:11" ht="15" customHeight="1" x14ac:dyDescent="0.2">
      <c r="A1249" s="165"/>
      <c r="E1249" s="340"/>
      <c r="F1249" s="299"/>
      <c r="G1249" s="335"/>
      <c r="H1249" s="335"/>
      <c r="I1249" s="299"/>
      <c r="K1249" s="167"/>
    </row>
    <row r="1250" spans="1:11" ht="15" customHeight="1" x14ac:dyDescent="0.2">
      <c r="A1250" s="165"/>
      <c r="E1250" s="340"/>
      <c r="F1250" s="299"/>
      <c r="G1250" s="335"/>
      <c r="H1250" s="335"/>
      <c r="I1250" s="299"/>
      <c r="K1250" s="167"/>
    </row>
    <row r="1251" spans="1:11" ht="15" customHeight="1" x14ac:dyDescent="0.2">
      <c r="A1251" s="165"/>
      <c r="E1251" s="340"/>
      <c r="F1251" s="299"/>
      <c r="G1251" s="335"/>
      <c r="H1251" s="335"/>
      <c r="I1251" s="299"/>
      <c r="K1251" s="167"/>
    </row>
    <row r="1252" spans="1:11" ht="15" customHeight="1" x14ac:dyDescent="0.2">
      <c r="A1252" s="165"/>
      <c r="B1252" s="165"/>
      <c r="C1252" s="342"/>
      <c r="D1252" s="342"/>
      <c r="E1252" s="354"/>
      <c r="F1252" s="335"/>
      <c r="G1252" s="335"/>
      <c r="H1252" s="335"/>
      <c r="I1252" s="299"/>
      <c r="K1252" s="167"/>
    </row>
    <row r="1253" spans="1:11" ht="15" customHeight="1" x14ac:dyDescent="0.2">
      <c r="A1253" s="165"/>
      <c r="B1253" s="165"/>
      <c r="C1253" s="342"/>
      <c r="D1253" s="342"/>
      <c r="E1253" s="354"/>
      <c r="F1253" s="335"/>
      <c r="G1253" s="335"/>
      <c r="H1253" s="335"/>
      <c r="I1253" s="299"/>
      <c r="K1253" s="167"/>
    </row>
    <row r="1254" spans="1:11" ht="15" customHeight="1" x14ac:dyDescent="0.2">
      <c r="E1254" s="340"/>
      <c r="F1254" s="299"/>
      <c r="G1254" s="299"/>
      <c r="H1254" s="299"/>
      <c r="I1254" s="299"/>
      <c r="K1254" s="167"/>
    </row>
    <row r="1255" spans="1:11" ht="15" customHeight="1" x14ac:dyDescent="0.2">
      <c r="E1255" s="340"/>
      <c r="F1255" s="299"/>
      <c r="G1255" s="299"/>
      <c r="H1255" s="299"/>
      <c r="I1255" s="299"/>
      <c r="K1255" s="167"/>
    </row>
    <row r="1256" spans="1:11" ht="15" customHeight="1" x14ac:dyDescent="0.2">
      <c r="E1256" s="340"/>
      <c r="F1256" s="299"/>
      <c r="G1256" s="299"/>
      <c r="H1256" s="299"/>
      <c r="I1256" s="299"/>
      <c r="K1256" s="167"/>
    </row>
    <row r="1257" spans="1:11" ht="15" customHeight="1" x14ac:dyDescent="0.2">
      <c r="E1257" s="340"/>
      <c r="F1257" s="299"/>
      <c r="G1257" s="299"/>
      <c r="H1257" s="299"/>
      <c r="I1257" s="299"/>
      <c r="K1257" s="167"/>
    </row>
    <row r="1258" spans="1:11" ht="15" customHeight="1" x14ac:dyDescent="0.2">
      <c r="E1258" s="340"/>
      <c r="F1258" s="299"/>
      <c r="G1258" s="299"/>
      <c r="H1258" s="299"/>
      <c r="I1258" s="299"/>
      <c r="K1258" s="167"/>
    </row>
    <row r="1259" spans="1:11" ht="15" customHeight="1" x14ac:dyDescent="0.2">
      <c r="E1259" s="340"/>
      <c r="F1259" s="299"/>
      <c r="G1259" s="299"/>
      <c r="H1259" s="299"/>
      <c r="I1259" s="299"/>
      <c r="K1259" s="167"/>
    </row>
    <row r="1260" spans="1:11" ht="15" customHeight="1" x14ac:dyDescent="0.2">
      <c r="A1260" s="165"/>
      <c r="B1260" s="165"/>
      <c r="C1260" s="342"/>
      <c r="D1260" s="342"/>
      <c r="E1260" s="354"/>
      <c r="F1260" s="335"/>
      <c r="G1260" s="335"/>
      <c r="H1260" s="335"/>
      <c r="I1260" s="335"/>
      <c r="K1260" s="167"/>
    </row>
    <row r="1261" spans="1:11" ht="15" customHeight="1" x14ac:dyDescent="0.2">
      <c r="A1261" s="165"/>
      <c r="B1261" s="165"/>
      <c r="C1261" s="342"/>
      <c r="D1261" s="342"/>
      <c r="E1261" s="354"/>
      <c r="F1261" s="335"/>
      <c r="G1261" s="335"/>
      <c r="H1261" s="335"/>
      <c r="I1261" s="335"/>
      <c r="K1261" s="167"/>
    </row>
    <row r="1262" spans="1:11" ht="15" customHeight="1" x14ac:dyDescent="0.2">
      <c r="A1262" s="165"/>
      <c r="B1262" s="165"/>
      <c r="C1262" s="342"/>
      <c r="D1262" s="342"/>
      <c r="E1262" s="354"/>
      <c r="F1262" s="335"/>
      <c r="G1262" s="335"/>
      <c r="H1262" s="335"/>
      <c r="I1262" s="335"/>
      <c r="K1262" s="167"/>
    </row>
    <row r="1263" spans="1:11" ht="15" customHeight="1" x14ac:dyDescent="0.2">
      <c r="A1263" s="165"/>
      <c r="B1263" s="165"/>
      <c r="C1263" s="342"/>
      <c r="D1263" s="342"/>
      <c r="E1263" s="354"/>
      <c r="F1263" s="335"/>
      <c r="G1263" s="335"/>
      <c r="H1263" s="335"/>
      <c r="I1263" s="335"/>
      <c r="K1263" s="167"/>
    </row>
    <row r="1264" spans="1:11" ht="15" customHeight="1" x14ac:dyDescent="0.2">
      <c r="A1264" s="165"/>
      <c r="B1264" s="165"/>
      <c r="C1264" s="342"/>
      <c r="D1264" s="342"/>
      <c r="E1264" s="354"/>
      <c r="F1264" s="335"/>
      <c r="G1264" s="335"/>
      <c r="H1264" s="335"/>
      <c r="I1264" s="335"/>
      <c r="K1264" s="167"/>
    </row>
    <row r="1265" spans="1:11" ht="15" customHeight="1" x14ac:dyDescent="0.2">
      <c r="E1265" s="340"/>
      <c r="F1265" s="299"/>
      <c r="G1265" s="299"/>
      <c r="H1265" s="299"/>
      <c r="I1265" s="299"/>
      <c r="K1265" s="167"/>
    </row>
    <row r="1266" spans="1:11" ht="15" customHeight="1" x14ac:dyDescent="0.2">
      <c r="C1266" s="342"/>
      <c r="D1266" s="342"/>
      <c r="E1266" s="340"/>
      <c r="F1266" s="299"/>
      <c r="G1266" s="299"/>
      <c r="H1266" s="299"/>
      <c r="I1266" s="299"/>
      <c r="K1266" s="167"/>
    </row>
    <row r="1267" spans="1:11" ht="15" customHeight="1" x14ac:dyDescent="0.2">
      <c r="E1267" s="340"/>
      <c r="F1267" s="299"/>
      <c r="G1267" s="299"/>
      <c r="H1267" s="299"/>
      <c r="I1267" s="299"/>
      <c r="K1267" s="167"/>
    </row>
    <row r="1268" spans="1:11" ht="15" customHeight="1" x14ac:dyDescent="0.2">
      <c r="E1268" s="340"/>
      <c r="F1268" s="299"/>
      <c r="G1268" s="299"/>
      <c r="H1268" s="299"/>
      <c r="I1268" s="299"/>
      <c r="K1268" s="167"/>
    </row>
    <row r="1269" spans="1:11" ht="15" customHeight="1" x14ac:dyDescent="0.2">
      <c r="E1269" s="340"/>
      <c r="F1269" s="299"/>
      <c r="G1269" s="299"/>
      <c r="H1269" s="299"/>
      <c r="I1269" s="299"/>
      <c r="K1269" s="167"/>
    </row>
    <row r="1270" spans="1:11" ht="15" customHeight="1" x14ac:dyDescent="0.2">
      <c r="E1270" s="340"/>
      <c r="F1270" s="299"/>
      <c r="G1270" s="299"/>
      <c r="H1270" s="299"/>
      <c r="I1270" s="299"/>
      <c r="K1270" s="167"/>
    </row>
    <row r="1271" spans="1:11" ht="15" customHeight="1" x14ac:dyDescent="0.2">
      <c r="E1271" s="340"/>
      <c r="F1271" s="299"/>
      <c r="G1271" s="299"/>
      <c r="H1271" s="299"/>
      <c r="I1271" s="299"/>
      <c r="K1271" s="167"/>
    </row>
    <row r="1272" spans="1:11" ht="15" customHeight="1" x14ac:dyDescent="0.2">
      <c r="E1272" s="340"/>
      <c r="F1272" s="299"/>
      <c r="G1272" s="299"/>
      <c r="H1272" s="299"/>
      <c r="I1272" s="299"/>
      <c r="K1272" s="167"/>
    </row>
    <row r="1273" spans="1:11" ht="15" customHeight="1" x14ac:dyDescent="0.2">
      <c r="A1273" s="165"/>
      <c r="E1273" s="340"/>
      <c r="F1273" s="335"/>
      <c r="G1273" s="335"/>
      <c r="H1273" s="335"/>
      <c r="I1273" s="335"/>
      <c r="K1273" s="167"/>
    </row>
    <row r="1274" spans="1:11" ht="15" customHeight="1" x14ac:dyDescent="0.2">
      <c r="A1274" s="165"/>
      <c r="E1274" s="340"/>
      <c r="F1274" s="335"/>
      <c r="G1274" s="335"/>
      <c r="H1274" s="335"/>
      <c r="I1274" s="335"/>
      <c r="K1274" s="167"/>
    </row>
    <row r="1275" spans="1:11" ht="15" customHeight="1" x14ac:dyDescent="0.2">
      <c r="A1275" s="165"/>
      <c r="E1275" s="340"/>
      <c r="F1275" s="335"/>
      <c r="G1275" s="335"/>
      <c r="H1275" s="335"/>
      <c r="I1275" s="335"/>
      <c r="K1275" s="167"/>
    </row>
    <row r="1276" spans="1:11" ht="15" customHeight="1" x14ac:dyDescent="0.2">
      <c r="A1276" s="165"/>
      <c r="E1276" s="340"/>
      <c r="F1276" s="335"/>
      <c r="G1276" s="335"/>
      <c r="H1276" s="335"/>
      <c r="I1276" s="335"/>
      <c r="K1276" s="167"/>
    </row>
    <row r="1277" spans="1:11" ht="15" customHeight="1" x14ac:dyDescent="0.2">
      <c r="A1277" s="165"/>
      <c r="E1277" s="340"/>
      <c r="F1277" s="335"/>
      <c r="G1277" s="335"/>
      <c r="H1277" s="335"/>
      <c r="I1277" s="335"/>
      <c r="K1277" s="167"/>
    </row>
    <row r="1278" spans="1:11" ht="15" customHeight="1" x14ac:dyDescent="0.2">
      <c r="E1278" s="340"/>
      <c r="F1278" s="299"/>
      <c r="G1278" s="299"/>
      <c r="H1278" s="299"/>
      <c r="I1278" s="299"/>
      <c r="K1278" s="167"/>
    </row>
    <row r="1279" spans="1:11" ht="15" customHeight="1" x14ac:dyDescent="0.2">
      <c r="E1279" s="340"/>
      <c r="F1279" s="299"/>
      <c r="G1279" s="299"/>
      <c r="H1279" s="299"/>
      <c r="I1279" s="299"/>
      <c r="K1279" s="167"/>
    </row>
    <row r="1280" spans="1:11" ht="15" customHeight="1" x14ac:dyDescent="0.2">
      <c r="E1280" s="340"/>
      <c r="F1280" s="299"/>
      <c r="G1280" s="299"/>
      <c r="H1280" s="299"/>
      <c r="I1280" s="299"/>
      <c r="K1280" s="167"/>
    </row>
    <row r="1281" spans="1:11" ht="15" customHeight="1" x14ac:dyDescent="0.2">
      <c r="A1281" s="165"/>
      <c r="B1281" s="165"/>
      <c r="C1281" s="342"/>
      <c r="D1281" s="342"/>
      <c r="E1281" s="354"/>
      <c r="F1281" s="335"/>
      <c r="G1281" s="335"/>
      <c r="H1281" s="335"/>
      <c r="I1281" s="335"/>
      <c r="K1281" s="167"/>
    </row>
    <row r="1282" spans="1:11" ht="15" customHeight="1" x14ac:dyDescent="0.2">
      <c r="A1282" s="165"/>
      <c r="B1282" s="165"/>
      <c r="C1282" s="342"/>
      <c r="D1282" s="342"/>
      <c r="E1282" s="354"/>
      <c r="F1282" s="335"/>
      <c r="G1282" s="335"/>
      <c r="H1282" s="335"/>
      <c r="I1282" s="335"/>
      <c r="K1282" s="167"/>
    </row>
    <row r="1283" spans="1:11" ht="15" customHeight="1" x14ac:dyDescent="0.2">
      <c r="A1283" s="165"/>
      <c r="E1283" s="340"/>
      <c r="F1283" s="335"/>
      <c r="G1283" s="335"/>
      <c r="H1283" s="335"/>
      <c r="I1283" s="335"/>
      <c r="K1283" s="167"/>
    </row>
    <row r="1284" spans="1:11" ht="15" customHeight="1" x14ac:dyDescent="0.2">
      <c r="A1284" s="165"/>
      <c r="E1284" s="340"/>
      <c r="F1284" s="335"/>
      <c r="G1284" s="335"/>
      <c r="H1284" s="335"/>
      <c r="I1284" s="335"/>
      <c r="K1284" s="167"/>
    </row>
    <row r="1285" spans="1:11" ht="15" customHeight="1" x14ac:dyDescent="0.2">
      <c r="A1285" s="165"/>
      <c r="E1285" s="340"/>
      <c r="F1285" s="335"/>
      <c r="G1285" s="335"/>
      <c r="H1285" s="335"/>
      <c r="I1285" s="335"/>
      <c r="K1285" s="167"/>
    </row>
    <row r="1286" spans="1:11" ht="15" customHeight="1" x14ac:dyDescent="0.2">
      <c r="A1286" s="165"/>
      <c r="E1286" s="340"/>
      <c r="F1286" s="335"/>
      <c r="G1286" s="335"/>
      <c r="H1286" s="335"/>
      <c r="I1286" s="335"/>
      <c r="K1286" s="167"/>
    </row>
    <row r="1287" spans="1:11" ht="15" customHeight="1" x14ac:dyDescent="0.2">
      <c r="A1287" s="165"/>
      <c r="E1287" s="340"/>
      <c r="F1287" s="335"/>
      <c r="G1287" s="335"/>
      <c r="H1287" s="335"/>
      <c r="I1287" s="335"/>
      <c r="K1287" s="167"/>
    </row>
    <row r="1288" spans="1:11" ht="15" customHeight="1" x14ac:dyDescent="0.2">
      <c r="A1288" s="165"/>
      <c r="E1288" s="340"/>
      <c r="F1288" s="299"/>
      <c r="G1288" s="335"/>
      <c r="H1288" s="335"/>
      <c r="I1288" s="299"/>
      <c r="K1288" s="167"/>
    </row>
    <row r="1289" spans="1:11" ht="15" customHeight="1" x14ac:dyDescent="0.2">
      <c r="A1289" s="165"/>
      <c r="E1289" s="340"/>
      <c r="F1289" s="299"/>
      <c r="G1289" s="335"/>
      <c r="H1289" s="335"/>
      <c r="I1289" s="299"/>
      <c r="K1289" s="167"/>
    </row>
    <row r="1290" spans="1:11" ht="15" customHeight="1" x14ac:dyDescent="0.2">
      <c r="A1290" s="165"/>
      <c r="E1290" s="340"/>
      <c r="F1290" s="299"/>
      <c r="G1290" s="335"/>
      <c r="H1290" s="335"/>
      <c r="I1290" s="299"/>
      <c r="K1290" s="167"/>
    </row>
    <row r="1291" spans="1:11" ht="15" customHeight="1" x14ac:dyDescent="0.2">
      <c r="A1291" s="165"/>
      <c r="E1291" s="340"/>
      <c r="F1291" s="299"/>
      <c r="G1291" s="335"/>
      <c r="H1291" s="335"/>
      <c r="I1291" s="299"/>
      <c r="K1291" s="167"/>
    </row>
    <row r="1292" spans="1:11" ht="15" customHeight="1" x14ac:dyDescent="0.2">
      <c r="A1292" s="165"/>
      <c r="E1292" s="340"/>
      <c r="F1292" s="299"/>
      <c r="G1292" s="335"/>
      <c r="H1292" s="335"/>
      <c r="I1292" s="299"/>
      <c r="K1292" s="167"/>
    </row>
    <row r="1293" spans="1:11" ht="15" customHeight="1" x14ac:dyDescent="0.2">
      <c r="A1293" s="165"/>
      <c r="E1293" s="340"/>
      <c r="F1293" s="299"/>
      <c r="G1293" s="335"/>
      <c r="H1293" s="335"/>
      <c r="I1293" s="299"/>
      <c r="K1293" s="167"/>
    </row>
    <row r="1294" spans="1:11" ht="15" customHeight="1" x14ac:dyDescent="0.2">
      <c r="A1294" s="165"/>
      <c r="E1294" s="340"/>
      <c r="F1294" s="299"/>
      <c r="G1294" s="335"/>
      <c r="H1294" s="335"/>
      <c r="I1294" s="299"/>
      <c r="K1294" s="167"/>
    </row>
    <row r="1295" spans="1:11" ht="15" customHeight="1" x14ac:dyDescent="0.2">
      <c r="A1295" s="165"/>
      <c r="E1295" s="340"/>
      <c r="F1295" s="299"/>
      <c r="G1295" s="335"/>
      <c r="H1295" s="335"/>
      <c r="I1295" s="299"/>
      <c r="K1295" s="167"/>
    </row>
    <row r="1296" spans="1:11" ht="15" customHeight="1" x14ac:dyDescent="0.2">
      <c r="A1296" s="165"/>
      <c r="E1296" s="340"/>
      <c r="F1296" s="299"/>
      <c r="G1296" s="335"/>
      <c r="H1296" s="335"/>
      <c r="I1296" s="299"/>
      <c r="K1296" s="167"/>
    </row>
    <row r="1297" spans="1:11" ht="15" customHeight="1" x14ac:dyDescent="0.2">
      <c r="A1297" s="165"/>
      <c r="E1297" s="340"/>
      <c r="F1297" s="299"/>
      <c r="G1297" s="335"/>
      <c r="H1297" s="335"/>
      <c r="I1297" s="299"/>
      <c r="K1297" s="167"/>
    </row>
    <row r="1298" spans="1:11" ht="15" customHeight="1" x14ac:dyDescent="0.2">
      <c r="A1298" s="165"/>
      <c r="E1298" s="340"/>
      <c r="F1298" s="299"/>
      <c r="G1298" s="335"/>
      <c r="H1298" s="335"/>
      <c r="I1298" s="299"/>
      <c r="K1298" s="167"/>
    </row>
    <row r="1299" spans="1:11" ht="15" customHeight="1" x14ac:dyDescent="0.2">
      <c r="A1299" s="165"/>
      <c r="E1299" s="340"/>
      <c r="F1299" s="299"/>
      <c r="G1299" s="335"/>
      <c r="H1299" s="335"/>
      <c r="I1299" s="299"/>
      <c r="K1299" s="167"/>
    </row>
    <row r="1300" spans="1:11" ht="15" customHeight="1" x14ac:dyDescent="0.2">
      <c r="A1300" s="165"/>
      <c r="B1300" s="165"/>
      <c r="C1300" s="342"/>
      <c r="D1300" s="342"/>
      <c r="E1300" s="354"/>
      <c r="F1300" s="335"/>
      <c r="G1300" s="335"/>
      <c r="H1300" s="335"/>
      <c r="I1300" s="299"/>
      <c r="K1300" s="167"/>
    </row>
    <row r="1301" spans="1:11" ht="15" customHeight="1" x14ac:dyDescent="0.2">
      <c r="A1301" s="165"/>
      <c r="B1301" s="165"/>
      <c r="C1301" s="342"/>
      <c r="D1301" s="342"/>
      <c r="E1301" s="354"/>
      <c r="F1301" s="335"/>
      <c r="G1301" s="335"/>
      <c r="H1301" s="335"/>
      <c r="I1301" s="299"/>
      <c r="K1301" s="167"/>
    </row>
    <row r="1302" spans="1:11" ht="15" customHeight="1" x14ac:dyDescent="0.2">
      <c r="E1302" s="340"/>
      <c r="F1302" s="299"/>
      <c r="G1302" s="299"/>
      <c r="H1302" s="299"/>
      <c r="I1302" s="299"/>
      <c r="K1302" s="167"/>
    </row>
    <row r="1303" spans="1:11" ht="15" customHeight="1" x14ac:dyDescent="0.2">
      <c r="E1303" s="340"/>
      <c r="F1303" s="299"/>
      <c r="G1303" s="299"/>
      <c r="H1303" s="299"/>
      <c r="I1303" s="299"/>
      <c r="K1303" s="167"/>
    </row>
    <row r="1304" spans="1:11" ht="15" customHeight="1" x14ac:dyDescent="0.2">
      <c r="E1304" s="340"/>
      <c r="F1304" s="299"/>
      <c r="G1304" s="299"/>
      <c r="H1304" s="299"/>
      <c r="I1304" s="299"/>
      <c r="K1304" s="167"/>
    </row>
    <row r="1305" spans="1:11" ht="15" customHeight="1" x14ac:dyDescent="0.2">
      <c r="E1305" s="340"/>
      <c r="F1305" s="299"/>
      <c r="G1305" s="299"/>
      <c r="H1305" s="299"/>
      <c r="I1305" s="299"/>
      <c r="K1305" s="167"/>
    </row>
    <row r="1306" spans="1:11" ht="15" customHeight="1" x14ac:dyDescent="0.2">
      <c r="F1306" s="299"/>
      <c r="G1306" s="299"/>
      <c r="H1306" s="299"/>
      <c r="I1306" s="299"/>
      <c r="K1306" s="167"/>
    </row>
    <row r="1307" spans="1:11" ht="15" customHeight="1" x14ac:dyDescent="0.2">
      <c r="F1307" s="299"/>
      <c r="G1307" s="299"/>
      <c r="H1307" s="299"/>
      <c r="I1307" s="299"/>
      <c r="K1307" s="167"/>
    </row>
    <row r="1308" spans="1:11" ht="15" customHeight="1" x14ac:dyDescent="0.2">
      <c r="A1308" s="165"/>
      <c r="B1308" s="165"/>
      <c r="C1308" s="342"/>
      <c r="D1308" s="342"/>
      <c r="E1308" s="307"/>
      <c r="F1308" s="335"/>
      <c r="G1308" s="335"/>
      <c r="H1308" s="335"/>
      <c r="I1308" s="335"/>
      <c r="K1308" s="167"/>
    </row>
    <row r="1309" spans="1:11" ht="15" customHeight="1" x14ac:dyDescent="0.2">
      <c r="A1309" s="165"/>
      <c r="B1309" s="165"/>
      <c r="C1309" s="342"/>
      <c r="D1309" s="342"/>
      <c r="E1309" s="307"/>
      <c r="F1309" s="335"/>
      <c r="G1309" s="335"/>
      <c r="H1309" s="335"/>
      <c r="I1309" s="335"/>
      <c r="K1309" s="167"/>
    </row>
    <row r="1310" spans="1:11" ht="15" customHeight="1" x14ac:dyDescent="0.2">
      <c r="A1310" s="165"/>
      <c r="B1310" s="165"/>
      <c r="C1310" s="342"/>
      <c r="D1310" s="342"/>
      <c r="E1310" s="307"/>
      <c r="F1310" s="335"/>
      <c r="G1310" s="335"/>
      <c r="H1310" s="335"/>
      <c r="I1310" s="335"/>
      <c r="K1310" s="167"/>
    </row>
    <row r="1311" spans="1:11" ht="15" customHeight="1" x14ac:dyDescent="0.2">
      <c r="A1311" s="165"/>
      <c r="B1311" s="165"/>
      <c r="C1311" s="342"/>
      <c r="D1311" s="342"/>
      <c r="E1311" s="307"/>
      <c r="F1311" s="335"/>
      <c r="G1311" s="335"/>
      <c r="H1311" s="335"/>
      <c r="I1311" s="335"/>
      <c r="K1311" s="167"/>
    </row>
    <row r="1312" spans="1:11" ht="15" customHeight="1" x14ac:dyDescent="0.2">
      <c r="F1312" s="299"/>
      <c r="G1312" s="299"/>
      <c r="H1312" s="299"/>
      <c r="I1312" s="299"/>
      <c r="K1312" s="167"/>
    </row>
    <row r="1313" spans="1:11" ht="15" customHeight="1" x14ac:dyDescent="0.2">
      <c r="A1313" s="165"/>
      <c r="F1313" s="299"/>
      <c r="G1313" s="299"/>
      <c r="H1313" s="299"/>
      <c r="I1313" s="299"/>
      <c r="K1313" s="167"/>
    </row>
    <row r="1314" spans="1:11" ht="15" customHeight="1" x14ac:dyDescent="0.2">
      <c r="C1314" s="342"/>
      <c r="D1314" s="342"/>
      <c r="E1314" s="340"/>
      <c r="F1314" s="299"/>
      <c r="G1314" s="299"/>
      <c r="H1314" s="299"/>
      <c r="I1314" s="299"/>
      <c r="K1314" s="167"/>
    </row>
    <row r="1315" spans="1:11" ht="15" customHeight="1" x14ac:dyDescent="0.2">
      <c r="C1315" s="342"/>
      <c r="D1315" s="342"/>
      <c r="E1315" s="340"/>
      <c r="F1315" s="299"/>
      <c r="G1315" s="299"/>
      <c r="H1315" s="299"/>
      <c r="I1315" s="299"/>
      <c r="K1315" s="167"/>
    </row>
    <row r="1316" spans="1:11" ht="15" customHeight="1" x14ac:dyDescent="0.2">
      <c r="C1316" s="342"/>
      <c r="D1316" s="342"/>
      <c r="E1316" s="340"/>
      <c r="F1316" s="299"/>
      <c r="G1316" s="299"/>
      <c r="H1316" s="299"/>
      <c r="I1316" s="299"/>
      <c r="K1316" s="167"/>
    </row>
    <row r="1317" spans="1:11" ht="15" customHeight="1" x14ac:dyDescent="0.2">
      <c r="E1317" s="340"/>
      <c r="F1317" s="299"/>
      <c r="G1317" s="299"/>
      <c r="H1317" s="299"/>
      <c r="I1317" s="299"/>
    </row>
    <row r="1318" spans="1:11" ht="15" customHeight="1" x14ac:dyDescent="0.2">
      <c r="E1318" s="340"/>
      <c r="F1318" s="299"/>
      <c r="G1318" s="299"/>
      <c r="H1318" s="299"/>
      <c r="I1318" s="299"/>
    </row>
    <row r="1319" spans="1:11" ht="15" customHeight="1" x14ac:dyDescent="0.2">
      <c r="E1319" s="340"/>
      <c r="F1319" s="299"/>
      <c r="G1319" s="299"/>
      <c r="H1319" s="299"/>
      <c r="I1319" s="299"/>
    </row>
    <row r="1320" spans="1:11" ht="15" customHeight="1" x14ac:dyDescent="0.2">
      <c r="E1320" s="340"/>
      <c r="F1320" s="299"/>
      <c r="G1320" s="299"/>
      <c r="H1320" s="299"/>
      <c r="I1320" s="299"/>
    </row>
    <row r="1321" spans="1:11" ht="15" customHeight="1" x14ac:dyDescent="0.2">
      <c r="E1321" s="340"/>
      <c r="F1321" s="299"/>
      <c r="G1321" s="299"/>
      <c r="H1321" s="299"/>
      <c r="I1321" s="299"/>
    </row>
    <row r="1322" spans="1:11" ht="15" customHeight="1" x14ac:dyDescent="0.2">
      <c r="F1322" s="299"/>
      <c r="G1322" s="299"/>
      <c r="H1322" s="299"/>
      <c r="I1322" s="299"/>
    </row>
    <row r="1323" spans="1:11" ht="15" customHeight="1" x14ac:dyDescent="0.2">
      <c r="A1323" s="165"/>
      <c r="F1323" s="335"/>
      <c r="G1323" s="335"/>
      <c r="H1323" s="335"/>
      <c r="I1323" s="335"/>
    </row>
    <row r="1324" spans="1:11" ht="15" customHeight="1" x14ac:dyDescent="0.2">
      <c r="A1324" s="165"/>
      <c r="F1324" s="335"/>
      <c r="G1324" s="335"/>
      <c r="H1324" s="335"/>
      <c r="I1324" s="335"/>
    </row>
    <row r="1325" spans="1:11" ht="15" customHeight="1" x14ac:dyDescent="0.2">
      <c r="A1325" s="165"/>
      <c r="F1325" s="335"/>
      <c r="G1325" s="335"/>
      <c r="H1325" s="335"/>
      <c r="I1325" s="335"/>
    </row>
    <row r="1326" spans="1:11" ht="15" customHeight="1" x14ac:dyDescent="0.2">
      <c r="A1326" s="165"/>
      <c r="F1326" s="335"/>
      <c r="G1326" s="335"/>
      <c r="H1326" s="335"/>
      <c r="I1326" s="335"/>
    </row>
    <row r="1327" spans="1:11" ht="15" customHeight="1" x14ac:dyDescent="0.2">
      <c r="F1327" s="299"/>
      <c r="G1327" s="299"/>
      <c r="H1327" s="299"/>
      <c r="I1327" s="299"/>
      <c r="J1327" s="320"/>
      <c r="K1327" s="320"/>
    </row>
    <row r="1328" spans="1:11" ht="15" customHeight="1" x14ac:dyDescent="0.2">
      <c r="A1328" s="165"/>
      <c r="F1328" s="299"/>
      <c r="G1328" s="299"/>
      <c r="H1328" s="299"/>
      <c r="I1328" s="299"/>
      <c r="J1328" s="320"/>
      <c r="K1328" s="320"/>
    </row>
    <row r="1329" spans="1:11" ht="15" customHeight="1" x14ac:dyDescent="0.2">
      <c r="E1329" s="340"/>
      <c r="F1329" s="299"/>
      <c r="G1329" s="299"/>
      <c r="H1329" s="299"/>
      <c r="I1329" s="299"/>
      <c r="J1329" s="320"/>
      <c r="K1329" s="320"/>
    </row>
    <row r="1330" spans="1:11" ht="15" customHeight="1" x14ac:dyDescent="0.2">
      <c r="E1330" s="340"/>
      <c r="F1330" s="299"/>
      <c r="G1330" s="299"/>
      <c r="H1330" s="299"/>
      <c r="I1330" s="299"/>
      <c r="J1330" s="320"/>
      <c r="K1330" s="320"/>
    </row>
    <row r="1331" spans="1:11" ht="15" customHeight="1" x14ac:dyDescent="0.2">
      <c r="F1331" s="299"/>
      <c r="G1331" s="299"/>
      <c r="H1331" s="299"/>
      <c r="I1331" s="299"/>
      <c r="J1331" s="320"/>
      <c r="K1331" s="320"/>
    </row>
    <row r="1332" spans="1:11" ht="15" customHeight="1" x14ac:dyDescent="0.2">
      <c r="F1332" s="299"/>
      <c r="G1332" s="299"/>
      <c r="H1332" s="299"/>
      <c r="I1332" s="299"/>
      <c r="J1332" s="320"/>
      <c r="K1332" s="320"/>
    </row>
    <row r="1333" spans="1:11" ht="15" customHeight="1" x14ac:dyDescent="0.2">
      <c r="A1333" s="165"/>
      <c r="F1333" s="335"/>
      <c r="G1333" s="335"/>
      <c r="H1333" s="335"/>
      <c r="I1333" s="335"/>
      <c r="J1333" s="320"/>
      <c r="K1333" s="320"/>
    </row>
    <row r="1334" spans="1:11" ht="15" customHeight="1" x14ac:dyDescent="0.2">
      <c r="F1334" s="299"/>
      <c r="G1334" s="299"/>
      <c r="H1334" s="299"/>
      <c r="I1334" s="299"/>
      <c r="J1334" s="320"/>
      <c r="K1334" s="320"/>
    </row>
    <row r="1335" spans="1:11" ht="15" customHeight="1" x14ac:dyDescent="0.2">
      <c r="A1335" s="165"/>
      <c r="F1335" s="299"/>
      <c r="G1335" s="299"/>
      <c r="H1335" s="299"/>
      <c r="I1335" s="299"/>
      <c r="J1335" s="320"/>
      <c r="K1335" s="320"/>
    </row>
    <row r="1336" spans="1:11" ht="15" customHeight="1" x14ac:dyDescent="0.2">
      <c r="E1336" s="340"/>
      <c r="F1336" s="299"/>
      <c r="G1336" s="299"/>
      <c r="H1336" s="299"/>
      <c r="I1336" s="299"/>
      <c r="J1336" s="320"/>
      <c r="K1336" s="320"/>
    </row>
    <row r="1337" spans="1:11" ht="15" customHeight="1" x14ac:dyDescent="0.2">
      <c r="A1337" s="165"/>
      <c r="B1337" s="165"/>
      <c r="C1337" s="342"/>
      <c r="D1337" s="342"/>
      <c r="E1337" s="354"/>
      <c r="F1337" s="335"/>
      <c r="G1337" s="335"/>
      <c r="H1337" s="335"/>
      <c r="I1337" s="335"/>
      <c r="J1337" s="320"/>
      <c r="K1337" s="320"/>
    </row>
    <row r="1338" spans="1:11" ht="15" customHeight="1" x14ac:dyDescent="0.2">
      <c r="F1338" s="299"/>
      <c r="G1338" s="299"/>
      <c r="H1338" s="299"/>
      <c r="I1338" s="299"/>
      <c r="J1338" s="320"/>
      <c r="K1338" s="320"/>
    </row>
    <row r="1339" spans="1:11" ht="15" customHeight="1" x14ac:dyDescent="0.2">
      <c r="A1339" s="165"/>
      <c r="E1339" s="340"/>
      <c r="F1339" s="335"/>
      <c r="G1339" s="335"/>
      <c r="H1339" s="335"/>
      <c r="I1339" s="335"/>
      <c r="J1339" s="320"/>
      <c r="K1339" s="320"/>
    </row>
    <row r="1340" spans="1:11" ht="15" customHeight="1" x14ac:dyDescent="0.2">
      <c r="A1340" s="165"/>
      <c r="E1340" s="340"/>
      <c r="F1340" s="335"/>
      <c r="G1340" s="335"/>
      <c r="H1340" s="335"/>
      <c r="I1340" s="335"/>
      <c r="J1340" s="320"/>
      <c r="K1340" s="320"/>
    </row>
    <row r="1341" spans="1:11" ht="15" customHeight="1" x14ac:dyDescent="0.2">
      <c r="A1341" s="165"/>
      <c r="E1341" s="340"/>
      <c r="F1341" s="335"/>
      <c r="G1341" s="335"/>
      <c r="H1341" s="335"/>
      <c r="I1341" s="335"/>
      <c r="J1341" s="320"/>
      <c r="K1341" s="320"/>
    </row>
    <row r="1342" spans="1:11" ht="15" customHeight="1" x14ac:dyDescent="0.2">
      <c r="A1342" s="165"/>
      <c r="E1342" s="340"/>
      <c r="F1342" s="335"/>
      <c r="G1342" s="335"/>
      <c r="H1342" s="335"/>
      <c r="I1342" s="335"/>
      <c r="J1342" s="320"/>
      <c r="K1342" s="320"/>
    </row>
    <row r="1343" spans="1:11" ht="15" customHeight="1" x14ac:dyDescent="0.2">
      <c r="A1343" s="165"/>
      <c r="E1343" s="340"/>
      <c r="F1343" s="335"/>
      <c r="G1343" s="335"/>
      <c r="H1343" s="335"/>
      <c r="I1343" s="335"/>
      <c r="J1343" s="320"/>
      <c r="K1343" s="320"/>
    </row>
    <row r="1344" spans="1:11" ht="15" customHeight="1" x14ac:dyDescent="0.2">
      <c r="A1344" s="165"/>
      <c r="E1344" s="340"/>
      <c r="F1344" s="335"/>
      <c r="G1344" s="335"/>
      <c r="H1344" s="335"/>
      <c r="I1344" s="335"/>
      <c r="J1344" s="320"/>
      <c r="K1344" s="320"/>
    </row>
    <row r="1345" spans="1:11" ht="15" customHeight="1" x14ac:dyDescent="0.2">
      <c r="A1345" s="165"/>
      <c r="E1345" s="340"/>
      <c r="F1345" s="335"/>
      <c r="G1345" s="335"/>
      <c r="H1345" s="335"/>
      <c r="I1345" s="335"/>
      <c r="J1345" s="320"/>
      <c r="K1345" s="320"/>
    </row>
    <row r="1346" spans="1:11" ht="15" customHeight="1" x14ac:dyDescent="0.2">
      <c r="A1346" s="165"/>
      <c r="E1346" s="340"/>
      <c r="F1346" s="335"/>
      <c r="G1346" s="335"/>
      <c r="H1346" s="335"/>
      <c r="I1346" s="335"/>
      <c r="J1346" s="320"/>
      <c r="K1346" s="320"/>
    </row>
    <row r="1347" spans="1:11" ht="15" customHeight="1" x14ac:dyDescent="0.2">
      <c r="A1347" s="165"/>
      <c r="E1347" s="340"/>
      <c r="F1347" s="335"/>
      <c r="G1347" s="335"/>
      <c r="H1347" s="335"/>
      <c r="I1347" s="335"/>
      <c r="J1347" s="320"/>
      <c r="K1347" s="320"/>
    </row>
    <row r="1348" spans="1:11" ht="15" customHeight="1" x14ac:dyDescent="0.2">
      <c r="A1348" s="165"/>
      <c r="B1348" s="165"/>
      <c r="C1348" s="342"/>
      <c r="D1348" s="342"/>
      <c r="E1348" s="354"/>
      <c r="F1348" s="335"/>
      <c r="G1348" s="335"/>
      <c r="H1348" s="335"/>
      <c r="I1348" s="299"/>
      <c r="J1348" s="320"/>
      <c r="K1348" s="320"/>
    </row>
    <row r="1349" spans="1:11" ht="15" customHeight="1" x14ac:dyDescent="0.2">
      <c r="A1349" s="165"/>
      <c r="B1349" s="165"/>
      <c r="C1349" s="342"/>
      <c r="D1349" s="342"/>
      <c r="E1349" s="354"/>
      <c r="F1349" s="335"/>
      <c r="G1349" s="335"/>
      <c r="H1349" s="335"/>
      <c r="I1349" s="299"/>
      <c r="J1349" s="320"/>
      <c r="K1349" s="320"/>
    </row>
    <row r="1350" spans="1:11" ht="15" customHeight="1" x14ac:dyDescent="0.2">
      <c r="E1350" s="340"/>
      <c r="F1350" s="299"/>
      <c r="G1350" s="299"/>
      <c r="H1350" s="299"/>
      <c r="I1350" s="299"/>
      <c r="J1350" s="320"/>
      <c r="K1350" s="320"/>
    </row>
    <row r="1351" spans="1:11" ht="15" customHeight="1" x14ac:dyDescent="0.2">
      <c r="E1351" s="340"/>
      <c r="F1351" s="299"/>
      <c r="G1351" s="299"/>
      <c r="H1351" s="299"/>
      <c r="I1351" s="299"/>
      <c r="J1351" s="320"/>
      <c r="K1351" s="320"/>
    </row>
    <row r="1352" spans="1:11" ht="15" customHeight="1" x14ac:dyDescent="0.2">
      <c r="E1352" s="340"/>
      <c r="F1352" s="299"/>
      <c r="G1352" s="299"/>
      <c r="H1352" s="299"/>
      <c r="I1352" s="299"/>
      <c r="J1352" s="320"/>
      <c r="K1352" s="320"/>
    </row>
    <row r="1353" spans="1:11" ht="15" customHeight="1" x14ac:dyDescent="0.2">
      <c r="F1353" s="299"/>
      <c r="G1353" s="299"/>
      <c r="H1353" s="299"/>
      <c r="I1353" s="299"/>
      <c r="J1353" s="320"/>
      <c r="K1353" s="320"/>
    </row>
    <row r="1354" spans="1:11" ht="15" customHeight="1" x14ac:dyDescent="0.2">
      <c r="F1354" s="299"/>
      <c r="G1354" s="299"/>
      <c r="H1354" s="299"/>
      <c r="I1354" s="299"/>
      <c r="J1354" s="320"/>
      <c r="K1354" s="320"/>
    </row>
    <row r="1355" spans="1:11" ht="15" customHeight="1" x14ac:dyDescent="0.2">
      <c r="E1355" s="340"/>
      <c r="F1355" s="299"/>
      <c r="G1355" s="299"/>
      <c r="H1355" s="299"/>
      <c r="I1355" s="299"/>
      <c r="J1355" s="320"/>
      <c r="K1355" s="320"/>
    </row>
    <row r="1356" spans="1:11" ht="15" customHeight="1" x14ac:dyDescent="0.2">
      <c r="A1356" s="165"/>
      <c r="B1356" s="165"/>
      <c r="C1356" s="342"/>
      <c r="D1356" s="342"/>
      <c r="E1356" s="307"/>
      <c r="F1356" s="335"/>
      <c r="G1356" s="335"/>
      <c r="H1356" s="335"/>
      <c r="I1356" s="335"/>
      <c r="J1356" s="320"/>
      <c r="K1356" s="320"/>
    </row>
    <row r="1357" spans="1:11" ht="15" customHeight="1" x14ac:dyDescent="0.2">
      <c r="A1357" s="165"/>
      <c r="B1357" s="165"/>
      <c r="C1357" s="342"/>
      <c r="D1357" s="342"/>
      <c r="E1357" s="307"/>
      <c r="F1357" s="335"/>
      <c r="G1357" s="335"/>
      <c r="H1357" s="335"/>
      <c r="I1357" s="335"/>
      <c r="J1357" s="320"/>
      <c r="K1357" s="320"/>
    </row>
    <row r="1358" spans="1:11" ht="15" customHeight="1" x14ac:dyDescent="0.2">
      <c r="A1358" s="165"/>
      <c r="B1358" s="165"/>
      <c r="C1358" s="342"/>
      <c r="D1358" s="342"/>
      <c r="E1358" s="307"/>
      <c r="F1358" s="335"/>
      <c r="G1358" s="335"/>
      <c r="H1358" s="335"/>
      <c r="I1358" s="335"/>
      <c r="J1358" s="320"/>
      <c r="K1358" s="320"/>
    </row>
    <row r="1359" spans="1:11" ht="15" customHeight="1" x14ac:dyDescent="0.2">
      <c r="F1359" s="299"/>
      <c r="G1359" s="299"/>
      <c r="H1359" s="299"/>
      <c r="I1359" s="299"/>
      <c r="J1359" s="320"/>
      <c r="K1359" s="320"/>
    </row>
    <row r="1360" spans="1:11" ht="15" customHeight="1" x14ac:dyDescent="0.2">
      <c r="A1360" s="165"/>
      <c r="F1360" s="299"/>
      <c r="G1360" s="299"/>
      <c r="H1360" s="299"/>
      <c r="I1360" s="299"/>
      <c r="J1360" s="320"/>
      <c r="K1360" s="320"/>
    </row>
    <row r="1361" spans="1:11" ht="15" customHeight="1" x14ac:dyDescent="0.2">
      <c r="F1361" s="299"/>
      <c r="G1361" s="299"/>
      <c r="H1361" s="299"/>
      <c r="I1361" s="299"/>
      <c r="J1361" s="320"/>
      <c r="K1361" s="320"/>
    </row>
    <row r="1362" spans="1:11" ht="15" customHeight="1" x14ac:dyDescent="0.2">
      <c r="E1362" s="340"/>
      <c r="F1362" s="299"/>
      <c r="G1362" s="299"/>
      <c r="H1362" s="299"/>
      <c r="I1362" s="299"/>
      <c r="J1362" s="320"/>
      <c r="K1362" s="320"/>
    </row>
    <row r="1363" spans="1:11" ht="15" customHeight="1" x14ac:dyDescent="0.2">
      <c r="E1363" s="340"/>
      <c r="F1363" s="299"/>
      <c r="G1363" s="299"/>
      <c r="H1363" s="299"/>
      <c r="I1363" s="299"/>
      <c r="J1363" s="320"/>
      <c r="K1363" s="320"/>
    </row>
    <row r="1364" spans="1:11" ht="15" customHeight="1" x14ac:dyDescent="0.2">
      <c r="E1364" s="340"/>
      <c r="F1364" s="299"/>
      <c r="G1364" s="299"/>
      <c r="H1364" s="299"/>
      <c r="I1364" s="299"/>
      <c r="J1364" s="320"/>
      <c r="K1364" s="320"/>
    </row>
    <row r="1365" spans="1:11" ht="15" customHeight="1" x14ac:dyDescent="0.2">
      <c r="E1365" s="340"/>
      <c r="F1365" s="299"/>
      <c r="G1365" s="299"/>
      <c r="H1365" s="299"/>
      <c r="I1365" s="299"/>
      <c r="J1365" s="320"/>
      <c r="K1365" s="320"/>
    </row>
    <row r="1366" spans="1:11" ht="15" customHeight="1" x14ac:dyDescent="0.2">
      <c r="E1366" s="340"/>
      <c r="F1366" s="299"/>
      <c r="G1366" s="299"/>
      <c r="H1366" s="299"/>
      <c r="I1366" s="299"/>
      <c r="J1366" s="320"/>
      <c r="K1366" s="320"/>
    </row>
    <row r="1367" spans="1:11" ht="15" customHeight="1" x14ac:dyDescent="0.2">
      <c r="E1367" s="340"/>
      <c r="F1367" s="299"/>
      <c r="G1367" s="299"/>
      <c r="H1367" s="299"/>
      <c r="I1367" s="299"/>
      <c r="J1367" s="320"/>
      <c r="K1367" s="320"/>
    </row>
    <row r="1368" spans="1:11" ht="15" customHeight="1" x14ac:dyDescent="0.2">
      <c r="E1368" s="340"/>
      <c r="F1368" s="299"/>
      <c r="G1368" s="299"/>
      <c r="H1368" s="299"/>
      <c r="I1368" s="299"/>
      <c r="J1368" s="320"/>
      <c r="K1368" s="320"/>
    </row>
    <row r="1369" spans="1:11" ht="15" customHeight="1" x14ac:dyDescent="0.2">
      <c r="E1369" s="340"/>
      <c r="F1369" s="299"/>
      <c r="G1369" s="299"/>
      <c r="H1369" s="299"/>
      <c r="I1369" s="299"/>
      <c r="J1369" s="320"/>
      <c r="K1369" s="320"/>
    </row>
    <row r="1370" spans="1:11" ht="15" customHeight="1" x14ac:dyDescent="0.2">
      <c r="F1370" s="299"/>
      <c r="G1370" s="299"/>
      <c r="H1370" s="299"/>
      <c r="I1370" s="299"/>
      <c r="J1370" s="320"/>
      <c r="K1370" s="320"/>
    </row>
    <row r="1371" spans="1:11" ht="15" customHeight="1" x14ac:dyDescent="0.2">
      <c r="A1371" s="165"/>
      <c r="F1371" s="335"/>
      <c r="G1371" s="335"/>
      <c r="H1371" s="335"/>
      <c r="I1371" s="335"/>
      <c r="J1371" s="320"/>
      <c r="K1371" s="320"/>
    </row>
    <row r="1372" spans="1:11" ht="15" customHeight="1" x14ac:dyDescent="0.2">
      <c r="A1372" s="165"/>
      <c r="F1372" s="335"/>
      <c r="G1372" s="335"/>
      <c r="H1372" s="335"/>
      <c r="I1372" s="335"/>
      <c r="J1372" s="320"/>
      <c r="K1372" s="320"/>
    </row>
    <row r="1373" spans="1:11" ht="15" customHeight="1" x14ac:dyDescent="0.2">
      <c r="A1373" s="165"/>
      <c r="F1373" s="335"/>
      <c r="G1373" s="335"/>
      <c r="H1373" s="335"/>
      <c r="I1373" s="335"/>
      <c r="J1373" s="320"/>
      <c r="K1373" s="320"/>
    </row>
    <row r="1374" spans="1:11" ht="15" customHeight="1" x14ac:dyDescent="0.2">
      <c r="A1374" s="165"/>
      <c r="F1374" s="335"/>
      <c r="G1374" s="335"/>
      <c r="H1374" s="335"/>
      <c r="I1374" s="335"/>
      <c r="J1374" s="320"/>
      <c r="K1374" s="320"/>
    </row>
    <row r="1375" spans="1:11" ht="15" customHeight="1" x14ac:dyDescent="0.2">
      <c r="F1375" s="299"/>
      <c r="G1375" s="299"/>
      <c r="H1375" s="299"/>
      <c r="I1375" s="299"/>
      <c r="J1375" s="320"/>
      <c r="K1375" s="320"/>
    </row>
    <row r="1376" spans="1:11" ht="15" customHeight="1" x14ac:dyDescent="0.2">
      <c r="A1376" s="165"/>
      <c r="F1376" s="299"/>
      <c r="G1376" s="299"/>
      <c r="H1376" s="299"/>
      <c r="I1376" s="299"/>
      <c r="J1376" s="320"/>
      <c r="K1376" s="320"/>
    </row>
    <row r="1377" spans="1:11" ht="15" customHeight="1" x14ac:dyDescent="0.2">
      <c r="E1377" s="340"/>
      <c r="F1377" s="299"/>
      <c r="G1377" s="299"/>
      <c r="H1377" s="299"/>
      <c r="I1377" s="299"/>
      <c r="J1377" s="320"/>
      <c r="K1377" s="320"/>
    </row>
    <row r="1378" spans="1:11" ht="15" customHeight="1" x14ac:dyDescent="0.2">
      <c r="E1378" s="340"/>
      <c r="F1378" s="299"/>
      <c r="G1378" s="299"/>
      <c r="H1378" s="299"/>
      <c r="I1378" s="299"/>
      <c r="J1378" s="320"/>
      <c r="K1378" s="320"/>
    </row>
    <row r="1379" spans="1:11" ht="15" customHeight="1" x14ac:dyDescent="0.2">
      <c r="F1379" s="299"/>
      <c r="G1379" s="299"/>
      <c r="H1379" s="299"/>
      <c r="I1379" s="299"/>
      <c r="J1379" s="320"/>
      <c r="K1379" s="320"/>
    </row>
    <row r="1380" spans="1:11" ht="15" customHeight="1" x14ac:dyDescent="0.2">
      <c r="A1380" s="165"/>
      <c r="F1380" s="335"/>
      <c r="G1380" s="335"/>
      <c r="H1380" s="335"/>
      <c r="I1380" s="335"/>
      <c r="J1380" s="320"/>
      <c r="K1380" s="320"/>
    </row>
    <row r="1381" spans="1:11" ht="15" customHeight="1" x14ac:dyDescent="0.2">
      <c r="F1381" s="299"/>
      <c r="G1381" s="299"/>
      <c r="H1381" s="299"/>
      <c r="I1381" s="299"/>
      <c r="J1381" s="320"/>
      <c r="K1381" s="320"/>
    </row>
    <row r="1382" spans="1:11" ht="15" customHeight="1" x14ac:dyDescent="0.2">
      <c r="A1382" s="165"/>
      <c r="F1382" s="299"/>
      <c r="G1382" s="299"/>
      <c r="H1382" s="299"/>
      <c r="I1382" s="299"/>
      <c r="J1382" s="320"/>
      <c r="K1382" s="320"/>
    </row>
    <row r="1383" spans="1:11" ht="15" customHeight="1" x14ac:dyDescent="0.2">
      <c r="E1383" s="340"/>
      <c r="F1383" s="299"/>
      <c r="G1383" s="299"/>
      <c r="H1383" s="299"/>
      <c r="I1383" s="299"/>
      <c r="J1383" s="320"/>
      <c r="K1383" s="320"/>
    </row>
    <row r="1384" spans="1:11" ht="15" customHeight="1" x14ac:dyDescent="0.2">
      <c r="A1384" s="165"/>
      <c r="B1384" s="165"/>
      <c r="C1384" s="342"/>
      <c r="D1384" s="342"/>
      <c r="E1384" s="307"/>
      <c r="F1384" s="335"/>
      <c r="G1384" s="335"/>
      <c r="H1384" s="335"/>
      <c r="I1384" s="335"/>
      <c r="J1384" s="320"/>
      <c r="K1384" s="320"/>
    </row>
    <row r="1385" spans="1:11" ht="15" customHeight="1" x14ac:dyDescent="0.2">
      <c r="F1385" s="299"/>
      <c r="G1385" s="299"/>
      <c r="H1385" s="299"/>
      <c r="I1385" s="299"/>
      <c r="J1385" s="320"/>
      <c r="K1385" s="320"/>
    </row>
    <row r="1386" spans="1:11" ht="15" customHeight="1" x14ac:dyDescent="0.2">
      <c r="A1386" s="165"/>
      <c r="B1386" s="165"/>
      <c r="C1386" s="342"/>
      <c r="D1386" s="342"/>
      <c r="E1386" s="354"/>
      <c r="F1386" s="335"/>
      <c r="G1386" s="335"/>
      <c r="H1386" s="335"/>
      <c r="I1386" s="335"/>
      <c r="J1386" s="320"/>
      <c r="K1386" s="320"/>
    </row>
    <row r="1387" spans="1:11" ht="15" customHeight="1" x14ac:dyDescent="0.2">
      <c r="A1387" s="165"/>
      <c r="B1387" s="165"/>
      <c r="C1387" s="342"/>
      <c r="D1387" s="342"/>
      <c r="E1387" s="354"/>
      <c r="F1387" s="353"/>
      <c r="G1387" s="343"/>
      <c r="H1387" s="353"/>
      <c r="I1387" s="343"/>
      <c r="J1387" s="320"/>
      <c r="K1387" s="320"/>
    </row>
    <row r="1388" spans="1:11" ht="15" customHeight="1" x14ac:dyDescent="0.2">
      <c r="A1388" s="165"/>
      <c r="B1388" s="165"/>
      <c r="C1388" s="342"/>
      <c r="D1388" s="342"/>
      <c r="E1388" s="354"/>
      <c r="F1388" s="353"/>
      <c r="G1388" s="343"/>
      <c r="H1388" s="353"/>
      <c r="I1388" s="343"/>
      <c r="J1388" s="320"/>
      <c r="K1388" s="320"/>
    </row>
    <row r="1389" spans="1:11" ht="15" customHeight="1" x14ac:dyDescent="0.2">
      <c r="A1389" s="165"/>
      <c r="B1389" s="165"/>
      <c r="C1389" s="342"/>
      <c r="D1389" s="342"/>
      <c r="E1389" s="354"/>
      <c r="F1389" s="353"/>
      <c r="G1389" s="343"/>
      <c r="H1389" s="353"/>
      <c r="I1389" s="343"/>
      <c r="J1389" s="320"/>
      <c r="K1389" s="320"/>
    </row>
    <row r="1390" spans="1:11" ht="15" customHeight="1" x14ac:dyDescent="0.2">
      <c r="A1390" s="165"/>
      <c r="B1390" s="165"/>
      <c r="C1390" s="342"/>
      <c r="D1390" s="342"/>
      <c r="E1390" s="354"/>
      <c r="F1390" s="353"/>
      <c r="G1390" s="343"/>
      <c r="H1390" s="353"/>
      <c r="I1390" s="343"/>
      <c r="J1390" s="320"/>
      <c r="K1390" s="320"/>
    </row>
    <row r="1391" spans="1:11" ht="15" customHeight="1" x14ac:dyDescent="0.2">
      <c r="A1391" s="165"/>
      <c r="B1391" s="165"/>
      <c r="C1391" s="342"/>
      <c r="D1391" s="342"/>
      <c r="E1391" s="354"/>
      <c r="F1391" s="353"/>
      <c r="G1391" s="343"/>
      <c r="H1391" s="353"/>
      <c r="I1391" s="343"/>
      <c r="J1391" s="320"/>
      <c r="K1391" s="320"/>
    </row>
    <row r="1392" spans="1:11" ht="15" customHeight="1" x14ac:dyDescent="0.2">
      <c r="A1392" s="165"/>
      <c r="B1392" s="165"/>
      <c r="C1392" s="342"/>
      <c r="D1392" s="342"/>
      <c r="E1392" s="354"/>
      <c r="F1392" s="353"/>
      <c r="G1392" s="343"/>
      <c r="H1392" s="353"/>
      <c r="I1392" s="343"/>
      <c r="J1392" s="320"/>
      <c r="K1392" s="320"/>
    </row>
    <row r="1393" spans="1:11" ht="15" customHeight="1" x14ac:dyDescent="0.2">
      <c r="A1393" s="165"/>
      <c r="B1393" s="165"/>
      <c r="C1393" s="342"/>
      <c r="D1393" s="342"/>
      <c r="E1393" s="354"/>
      <c r="F1393" s="353"/>
      <c r="G1393" s="343"/>
      <c r="H1393" s="353"/>
      <c r="I1393" s="343"/>
      <c r="J1393" s="320"/>
      <c r="K1393" s="320"/>
    </row>
    <row r="1394" spans="1:11" ht="15" customHeight="1" x14ac:dyDescent="0.2">
      <c r="A1394" s="165"/>
      <c r="B1394" s="165"/>
      <c r="C1394" s="342"/>
      <c r="D1394" s="342"/>
      <c r="E1394" s="354"/>
      <c r="F1394" s="353"/>
      <c r="G1394" s="343"/>
      <c r="H1394" s="353"/>
      <c r="I1394" s="343"/>
      <c r="J1394" s="320"/>
      <c r="K1394" s="320"/>
    </row>
    <row r="1395" spans="1:11" ht="15" customHeight="1" x14ac:dyDescent="0.2">
      <c r="A1395" s="165"/>
      <c r="B1395" s="165"/>
      <c r="C1395" s="342"/>
      <c r="D1395" s="342"/>
      <c r="E1395" s="354"/>
      <c r="F1395" s="353"/>
      <c r="G1395" s="343"/>
      <c r="H1395" s="353"/>
      <c r="I1395" s="343"/>
      <c r="J1395" s="320"/>
      <c r="K1395" s="320"/>
    </row>
    <row r="1396" spans="1:11" ht="15" customHeight="1" x14ac:dyDescent="0.2">
      <c r="A1396" s="165"/>
      <c r="B1396" s="165"/>
      <c r="C1396" s="342"/>
      <c r="D1396" s="342"/>
      <c r="E1396" s="354"/>
      <c r="F1396" s="353"/>
      <c r="G1396" s="343"/>
      <c r="H1396" s="353"/>
      <c r="I1396" s="343"/>
      <c r="J1396" s="320"/>
      <c r="K1396" s="320"/>
    </row>
    <row r="1397" spans="1:11" ht="15" customHeight="1" x14ac:dyDescent="0.2">
      <c r="A1397" s="165"/>
      <c r="B1397" s="165"/>
      <c r="C1397" s="342"/>
      <c r="D1397" s="342"/>
      <c r="E1397" s="354"/>
      <c r="F1397" s="353"/>
      <c r="G1397" s="343"/>
      <c r="H1397" s="353"/>
      <c r="I1397" s="343"/>
      <c r="J1397" s="320"/>
      <c r="K1397" s="320"/>
    </row>
    <row r="1398" spans="1:11" ht="15" customHeight="1" x14ac:dyDescent="0.2">
      <c r="A1398" s="165"/>
      <c r="B1398" s="165"/>
      <c r="C1398" s="342"/>
      <c r="D1398" s="342"/>
      <c r="E1398" s="354"/>
      <c r="F1398" s="353"/>
      <c r="G1398" s="353"/>
      <c r="H1398" s="353"/>
      <c r="J1398" s="320"/>
      <c r="K1398" s="320"/>
    </row>
    <row r="1399" spans="1:11" ht="15" customHeight="1" x14ac:dyDescent="0.2">
      <c r="A1399" s="165"/>
      <c r="B1399" s="165"/>
      <c r="C1399" s="342"/>
      <c r="D1399" s="342"/>
      <c r="E1399" s="354"/>
      <c r="F1399" s="353"/>
      <c r="G1399" s="353"/>
      <c r="H1399" s="353"/>
      <c r="J1399" s="320"/>
      <c r="K1399" s="320"/>
    </row>
    <row r="1400" spans="1:11" ht="15" customHeight="1" x14ac:dyDescent="0.2">
      <c r="E1400" s="340"/>
      <c r="F1400" s="299"/>
      <c r="G1400" s="299"/>
      <c r="H1400" s="299"/>
      <c r="I1400" s="299"/>
      <c r="J1400" s="320"/>
      <c r="K1400" s="320"/>
    </row>
    <row r="1401" spans="1:11" ht="15" customHeight="1" x14ac:dyDescent="0.2">
      <c r="E1401" s="340"/>
      <c r="F1401" s="299"/>
      <c r="G1401" s="299"/>
      <c r="H1401" s="299"/>
      <c r="I1401" s="299"/>
      <c r="J1401" s="320"/>
      <c r="K1401" s="320"/>
    </row>
    <row r="1402" spans="1:11" ht="15" customHeight="1" x14ac:dyDescent="0.2">
      <c r="E1402" s="340"/>
      <c r="F1402" s="299"/>
      <c r="G1402" s="299"/>
      <c r="H1402" s="299"/>
      <c r="I1402" s="299"/>
      <c r="J1402" s="320"/>
      <c r="K1402" s="320"/>
    </row>
    <row r="1403" spans="1:11" ht="15" customHeight="1" x14ac:dyDescent="0.2">
      <c r="F1403" s="299"/>
      <c r="G1403" s="299"/>
      <c r="H1403" s="299"/>
      <c r="I1403" s="299"/>
      <c r="J1403" s="320"/>
      <c r="K1403" s="320"/>
    </row>
    <row r="1404" spans="1:11" ht="15" customHeight="1" x14ac:dyDescent="0.2">
      <c r="E1404" s="340"/>
      <c r="F1404" s="299"/>
      <c r="G1404" s="299"/>
      <c r="H1404" s="299"/>
      <c r="I1404" s="299"/>
      <c r="J1404" s="320"/>
      <c r="K1404" s="320"/>
    </row>
    <row r="1405" spans="1:11" ht="15" customHeight="1" x14ac:dyDescent="0.2">
      <c r="F1405" s="299"/>
      <c r="G1405" s="299"/>
      <c r="H1405" s="299"/>
      <c r="I1405" s="299"/>
      <c r="J1405" s="320"/>
      <c r="K1405" s="320"/>
    </row>
    <row r="1406" spans="1:11" ht="15" customHeight="1" x14ac:dyDescent="0.2">
      <c r="F1406" s="299"/>
      <c r="G1406" s="299"/>
      <c r="H1406" s="299"/>
      <c r="I1406" s="299"/>
      <c r="J1406" s="320"/>
      <c r="K1406" s="320"/>
    </row>
    <row r="1407" spans="1:11" ht="15" customHeight="1" x14ac:dyDescent="0.2">
      <c r="A1407" s="165"/>
      <c r="B1407" s="165"/>
      <c r="C1407" s="342"/>
      <c r="D1407" s="342"/>
      <c r="E1407" s="307"/>
      <c r="F1407" s="335"/>
      <c r="G1407" s="335"/>
      <c r="H1407" s="335"/>
      <c r="I1407" s="335"/>
      <c r="J1407" s="320"/>
      <c r="K1407" s="320"/>
    </row>
    <row r="1408" spans="1:11" ht="15" customHeight="1" x14ac:dyDescent="0.2">
      <c r="A1408" s="165"/>
      <c r="B1408" s="165"/>
      <c r="C1408" s="342"/>
      <c r="D1408" s="342"/>
      <c r="E1408" s="307"/>
      <c r="F1408" s="335"/>
      <c r="G1408" s="335"/>
      <c r="H1408" s="335"/>
      <c r="I1408" s="335"/>
      <c r="J1408" s="320"/>
      <c r="K1408" s="320"/>
    </row>
    <row r="1409" spans="1:11" ht="15" customHeight="1" x14ac:dyDescent="0.2">
      <c r="A1409" s="165"/>
      <c r="B1409" s="165"/>
      <c r="C1409" s="342"/>
      <c r="D1409" s="342"/>
      <c r="E1409" s="307"/>
      <c r="F1409" s="335"/>
      <c r="G1409" s="335"/>
      <c r="H1409" s="335"/>
      <c r="I1409" s="335"/>
      <c r="J1409" s="320"/>
      <c r="K1409" s="320"/>
    </row>
    <row r="1410" spans="1:11" ht="15" customHeight="1" x14ac:dyDescent="0.2">
      <c r="F1410" s="299"/>
      <c r="G1410" s="299"/>
      <c r="H1410" s="299"/>
      <c r="I1410" s="299"/>
      <c r="J1410" s="320"/>
      <c r="K1410" s="320"/>
    </row>
    <row r="1411" spans="1:11" ht="15" customHeight="1" x14ac:dyDescent="0.2">
      <c r="A1411" s="165"/>
      <c r="F1411" s="299"/>
      <c r="G1411" s="299"/>
      <c r="H1411" s="299"/>
      <c r="I1411" s="299"/>
      <c r="J1411" s="320"/>
      <c r="K1411" s="320"/>
    </row>
    <row r="1412" spans="1:11" ht="15" customHeight="1" x14ac:dyDescent="0.2">
      <c r="F1412" s="299"/>
      <c r="G1412" s="299"/>
      <c r="H1412" s="299"/>
      <c r="I1412" s="335"/>
      <c r="J1412" s="320"/>
      <c r="K1412" s="320"/>
    </row>
    <row r="1413" spans="1:11" ht="15" customHeight="1" x14ac:dyDescent="0.2">
      <c r="E1413" s="340"/>
      <c r="F1413" s="299"/>
      <c r="G1413" s="299"/>
      <c r="H1413" s="299"/>
      <c r="I1413" s="335"/>
      <c r="J1413" s="320"/>
      <c r="K1413" s="320"/>
    </row>
    <row r="1414" spans="1:11" ht="15" customHeight="1" x14ac:dyDescent="0.2">
      <c r="E1414" s="340"/>
      <c r="F1414" s="299"/>
      <c r="G1414" s="299"/>
      <c r="H1414" s="299"/>
      <c r="I1414" s="299"/>
      <c r="J1414" s="320"/>
      <c r="K1414" s="320"/>
    </row>
    <row r="1415" spans="1:11" ht="15" customHeight="1" x14ac:dyDescent="0.2">
      <c r="E1415" s="340"/>
      <c r="F1415" s="299"/>
      <c r="G1415" s="299"/>
      <c r="H1415" s="299"/>
      <c r="I1415" s="299"/>
      <c r="J1415" s="320"/>
      <c r="K1415" s="320"/>
    </row>
    <row r="1416" spans="1:11" ht="15" customHeight="1" x14ac:dyDescent="0.2">
      <c r="E1416" s="340"/>
      <c r="F1416" s="299"/>
      <c r="G1416" s="299"/>
      <c r="H1416" s="299"/>
      <c r="I1416" s="299"/>
      <c r="J1416" s="320"/>
      <c r="K1416" s="320"/>
    </row>
    <row r="1417" spans="1:11" ht="15" customHeight="1" x14ac:dyDescent="0.2">
      <c r="E1417" s="340"/>
      <c r="F1417" s="299"/>
      <c r="G1417" s="299"/>
      <c r="H1417" s="299"/>
      <c r="I1417" s="299"/>
      <c r="J1417" s="320"/>
      <c r="K1417" s="320"/>
    </row>
    <row r="1418" spans="1:11" ht="15" customHeight="1" x14ac:dyDescent="0.2">
      <c r="E1418" s="340"/>
      <c r="F1418" s="299"/>
      <c r="G1418" s="299"/>
      <c r="H1418" s="299"/>
      <c r="I1418" s="299"/>
      <c r="J1418" s="320"/>
      <c r="K1418" s="320"/>
    </row>
    <row r="1419" spans="1:11" ht="15" customHeight="1" x14ac:dyDescent="0.2">
      <c r="F1419" s="299"/>
      <c r="G1419" s="299"/>
      <c r="H1419" s="299"/>
      <c r="I1419" s="299"/>
      <c r="J1419" s="320"/>
      <c r="K1419" s="320"/>
    </row>
    <row r="1420" spans="1:11" ht="15" customHeight="1" x14ac:dyDescent="0.2">
      <c r="A1420" s="165"/>
      <c r="F1420" s="335"/>
      <c r="G1420" s="335"/>
      <c r="H1420" s="335"/>
      <c r="I1420" s="335"/>
      <c r="J1420" s="320"/>
      <c r="K1420" s="320"/>
    </row>
    <row r="1421" spans="1:11" ht="15" customHeight="1" x14ac:dyDescent="0.2">
      <c r="A1421" s="165"/>
      <c r="F1421" s="335"/>
      <c r="G1421" s="335"/>
      <c r="H1421" s="335"/>
      <c r="I1421" s="335"/>
      <c r="J1421" s="320"/>
      <c r="K1421" s="320"/>
    </row>
    <row r="1422" spans="1:11" ht="15" customHeight="1" x14ac:dyDescent="0.2">
      <c r="A1422" s="165"/>
      <c r="F1422" s="335"/>
      <c r="G1422" s="335"/>
      <c r="H1422" s="335"/>
      <c r="I1422" s="335"/>
      <c r="J1422" s="320"/>
      <c r="K1422" s="320"/>
    </row>
    <row r="1423" spans="1:11" ht="15" customHeight="1" x14ac:dyDescent="0.2">
      <c r="A1423" s="165"/>
      <c r="F1423" s="335"/>
      <c r="G1423" s="335"/>
      <c r="H1423" s="335"/>
      <c r="I1423" s="335"/>
      <c r="J1423" s="320"/>
      <c r="K1423" s="320"/>
    </row>
    <row r="1424" spans="1:11" ht="15" customHeight="1" x14ac:dyDescent="0.2">
      <c r="F1424" s="299"/>
      <c r="G1424" s="299"/>
      <c r="H1424" s="299"/>
      <c r="I1424" s="299"/>
      <c r="J1424" s="320"/>
      <c r="K1424" s="320"/>
    </row>
    <row r="1425" spans="1:11" ht="15" customHeight="1" x14ac:dyDescent="0.2">
      <c r="A1425" s="165"/>
      <c r="F1425" s="299"/>
      <c r="G1425" s="299"/>
      <c r="H1425" s="299"/>
      <c r="I1425" s="299"/>
      <c r="J1425" s="320"/>
      <c r="K1425" s="320"/>
    </row>
    <row r="1426" spans="1:11" ht="15" customHeight="1" x14ac:dyDescent="0.2">
      <c r="F1426" s="299"/>
      <c r="G1426" s="299"/>
      <c r="H1426" s="299"/>
      <c r="I1426" s="299"/>
      <c r="J1426" s="320"/>
      <c r="K1426" s="320"/>
    </row>
    <row r="1427" spans="1:11" ht="15" customHeight="1" x14ac:dyDescent="0.2">
      <c r="F1427" s="299"/>
      <c r="G1427" s="299"/>
      <c r="H1427" s="299"/>
      <c r="I1427" s="299"/>
      <c r="J1427" s="320"/>
      <c r="K1427" s="320"/>
    </row>
    <row r="1428" spans="1:11" ht="15" customHeight="1" x14ac:dyDescent="0.2">
      <c r="F1428" s="299"/>
      <c r="G1428" s="299"/>
      <c r="H1428" s="299"/>
      <c r="I1428" s="299"/>
      <c r="J1428" s="320"/>
      <c r="K1428" s="320"/>
    </row>
    <row r="1429" spans="1:11" ht="15" customHeight="1" x14ac:dyDescent="0.2">
      <c r="A1429" s="165"/>
      <c r="F1429" s="335"/>
      <c r="G1429" s="335"/>
      <c r="H1429" s="335"/>
      <c r="I1429" s="335"/>
      <c r="J1429" s="320"/>
      <c r="K1429" s="320"/>
    </row>
    <row r="1430" spans="1:11" ht="15" customHeight="1" x14ac:dyDescent="0.2">
      <c r="A1430" s="165"/>
      <c r="F1430" s="335"/>
      <c r="G1430" s="335"/>
      <c r="H1430" s="335"/>
      <c r="I1430" s="335"/>
      <c r="J1430" s="320"/>
      <c r="K1430" s="320"/>
    </row>
    <row r="1431" spans="1:11" ht="15" customHeight="1" x14ac:dyDescent="0.2">
      <c r="A1431" s="165"/>
      <c r="F1431" s="335"/>
      <c r="G1431" s="335"/>
      <c r="H1431" s="335"/>
      <c r="I1431" s="335"/>
      <c r="J1431" s="320"/>
      <c r="K1431" s="320"/>
    </row>
    <row r="1432" spans="1:11" ht="15" customHeight="1" x14ac:dyDescent="0.2">
      <c r="A1432" s="165"/>
      <c r="F1432" s="299"/>
      <c r="G1432" s="299"/>
      <c r="H1432" s="299"/>
      <c r="I1432" s="299"/>
      <c r="J1432" s="320"/>
      <c r="K1432" s="320"/>
    </row>
    <row r="1433" spans="1:11" ht="15" customHeight="1" x14ac:dyDescent="0.2">
      <c r="A1433" s="165"/>
      <c r="B1433" s="165"/>
      <c r="C1433" s="342"/>
      <c r="D1433" s="342"/>
      <c r="E1433" s="307"/>
      <c r="F1433" s="335"/>
      <c r="G1433" s="335"/>
      <c r="H1433" s="335"/>
      <c r="I1433" s="335"/>
      <c r="J1433" s="320"/>
      <c r="K1433" s="320"/>
    </row>
    <row r="1434" spans="1:11" ht="15" customHeight="1" x14ac:dyDescent="0.2">
      <c r="E1434" s="340"/>
      <c r="F1434" s="299"/>
      <c r="G1434" s="299"/>
      <c r="H1434" s="299"/>
      <c r="I1434" s="299"/>
      <c r="J1434" s="320"/>
      <c r="K1434" s="320"/>
    </row>
    <row r="1435" spans="1:11" ht="15" customHeight="1" x14ac:dyDescent="0.2">
      <c r="A1435" s="165"/>
      <c r="E1435" s="340"/>
      <c r="F1435" s="335"/>
      <c r="G1435" s="335"/>
      <c r="H1435" s="335"/>
      <c r="I1435" s="335"/>
      <c r="J1435" s="320"/>
      <c r="K1435" s="320"/>
    </row>
    <row r="1436" spans="1:11" ht="15" customHeight="1" x14ac:dyDescent="0.2">
      <c r="A1436" s="165"/>
      <c r="E1436" s="340"/>
      <c r="F1436" s="335"/>
      <c r="G1436" s="335"/>
      <c r="H1436" s="335"/>
      <c r="I1436" s="335"/>
      <c r="J1436" s="320"/>
      <c r="K1436" s="320"/>
    </row>
    <row r="1437" spans="1:11" ht="15" customHeight="1" x14ac:dyDescent="0.2">
      <c r="A1437" s="165"/>
      <c r="E1437" s="340"/>
      <c r="F1437" s="335"/>
      <c r="G1437" s="335"/>
      <c r="H1437" s="335"/>
      <c r="I1437" s="335"/>
      <c r="J1437" s="320"/>
      <c r="K1437" s="320"/>
    </row>
    <row r="1438" spans="1:11" ht="15" customHeight="1" x14ac:dyDescent="0.2">
      <c r="A1438" s="165"/>
      <c r="E1438" s="340"/>
      <c r="F1438" s="353"/>
      <c r="G1438" s="343"/>
      <c r="H1438" s="353"/>
      <c r="I1438" s="343"/>
      <c r="J1438" s="320"/>
      <c r="K1438" s="320"/>
    </row>
    <row r="1439" spans="1:11" ht="15" customHeight="1" x14ac:dyDescent="0.2">
      <c r="A1439" s="165"/>
      <c r="E1439" s="340"/>
      <c r="F1439" s="353"/>
      <c r="G1439" s="343"/>
      <c r="H1439" s="353"/>
      <c r="I1439" s="343"/>
      <c r="J1439" s="320"/>
      <c r="K1439" s="320"/>
    </row>
    <row r="1440" spans="1:11" ht="15" customHeight="1" x14ac:dyDescent="0.2">
      <c r="A1440" s="165"/>
      <c r="E1440" s="340"/>
      <c r="F1440" s="353"/>
      <c r="G1440" s="343"/>
      <c r="H1440" s="353"/>
      <c r="I1440" s="343"/>
      <c r="J1440" s="320"/>
      <c r="K1440" s="320"/>
    </row>
    <row r="1441" spans="1:11" ht="15" customHeight="1" x14ac:dyDescent="0.2">
      <c r="A1441" s="165"/>
      <c r="E1441" s="340"/>
      <c r="F1441" s="353"/>
      <c r="G1441" s="343"/>
      <c r="H1441" s="353"/>
      <c r="I1441" s="343"/>
      <c r="J1441" s="320"/>
      <c r="K1441" s="320"/>
    </row>
    <row r="1442" spans="1:11" ht="15" customHeight="1" x14ac:dyDescent="0.2">
      <c r="A1442" s="165"/>
      <c r="E1442" s="340"/>
      <c r="F1442" s="353"/>
      <c r="G1442" s="343"/>
      <c r="H1442" s="353"/>
      <c r="I1442" s="343"/>
      <c r="J1442" s="320"/>
      <c r="K1442" s="320"/>
    </row>
    <row r="1443" spans="1:11" ht="15" customHeight="1" x14ac:dyDescent="0.2">
      <c r="A1443" s="165"/>
      <c r="E1443" s="340"/>
      <c r="F1443" s="353"/>
      <c r="G1443" s="343"/>
      <c r="H1443" s="353"/>
      <c r="I1443" s="343"/>
      <c r="J1443" s="320"/>
      <c r="K1443" s="320"/>
    </row>
    <row r="1444" spans="1:11" ht="15" customHeight="1" x14ac:dyDescent="0.2">
      <c r="A1444" s="165"/>
      <c r="E1444" s="340"/>
      <c r="F1444" s="353"/>
      <c r="G1444" s="343"/>
      <c r="H1444" s="353"/>
      <c r="I1444" s="343"/>
      <c r="J1444" s="320"/>
      <c r="K1444" s="320"/>
    </row>
    <row r="1445" spans="1:11" ht="15" customHeight="1" x14ac:dyDescent="0.2">
      <c r="A1445" s="165"/>
      <c r="E1445" s="340"/>
      <c r="F1445" s="353"/>
      <c r="G1445" s="343"/>
      <c r="H1445" s="353"/>
      <c r="I1445" s="343"/>
      <c r="J1445" s="320"/>
      <c r="K1445" s="320"/>
    </row>
    <row r="1446" spans="1:11" ht="15" customHeight="1" x14ac:dyDescent="0.2">
      <c r="A1446" s="165"/>
      <c r="E1446" s="340"/>
      <c r="F1446" s="353"/>
      <c r="G1446" s="343"/>
      <c r="H1446" s="353"/>
      <c r="I1446" s="343"/>
      <c r="J1446" s="320"/>
      <c r="K1446" s="320"/>
    </row>
    <row r="1447" spans="1:11" ht="15" customHeight="1" x14ac:dyDescent="0.2">
      <c r="A1447" s="165"/>
      <c r="B1447" s="165"/>
      <c r="C1447" s="342"/>
      <c r="D1447" s="342"/>
      <c r="E1447" s="354"/>
      <c r="F1447" s="353"/>
      <c r="G1447" s="353"/>
      <c r="H1447" s="353"/>
      <c r="J1447" s="320"/>
      <c r="K1447" s="320"/>
    </row>
    <row r="1448" spans="1:11" ht="15" customHeight="1" x14ac:dyDescent="0.2">
      <c r="A1448" s="165"/>
      <c r="B1448" s="165"/>
      <c r="C1448" s="342"/>
      <c r="D1448" s="342"/>
      <c r="E1448" s="354"/>
      <c r="F1448" s="353"/>
      <c r="G1448" s="353"/>
      <c r="H1448" s="353"/>
      <c r="J1448" s="320"/>
      <c r="K1448" s="320"/>
    </row>
    <row r="1449" spans="1:11" ht="15" customHeight="1" x14ac:dyDescent="0.2">
      <c r="E1449" s="340"/>
      <c r="F1449" s="299"/>
      <c r="G1449" s="299"/>
      <c r="H1449" s="299"/>
      <c r="I1449" s="299"/>
      <c r="J1449" s="320"/>
      <c r="K1449" s="320"/>
    </row>
    <row r="1450" spans="1:11" ht="15" customHeight="1" x14ac:dyDescent="0.2">
      <c r="E1450" s="340"/>
      <c r="F1450" s="299"/>
      <c r="G1450" s="299"/>
      <c r="H1450" s="299"/>
      <c r="I1450" s="299"/>
      <c r="J1450" s="320"/>
      <c r="K1450" s="320"/>
    </row>
    <row r="1451" spans="1:11" ht="15" customHeight="1" x14ac:dyDescent="0.2">
      <c r="E1451" s="340"/>
      <c r="F1451" s="299"/>
      <c r="G1451" s="299"/>
      <c r="H1451" s="299"/>
      <c r="I1451" s="299"/>
      <c r="J1451" s="320"/>
      <c r="K1451" s="320"/>
    </row>
    <row r="1452" spans="1:11" ht="15" customHeight="1" x14ac:dyDescent="0.2">
      <c r="E1452" s="340"/>
      <c r="F1452" s="299"/>
      <c r="G1452" s="299"/>
      <c r="H1452" s="299"/>
      <c r="I1452" s="299"/>
      <c r="J1452" s="320"/>
      <c r="K1452" s="320"/>
    </row>
    <row r="1453" spans="1:11" ht="15" customHeight="1" x14ac:dyDescent="0.2">
      <c r="F1453" s="299"/>
      <c r="G1453" s="299"/>
      <c r="H1453" s="299"/>
      <c r="I1453" s="299"/>
      <c r="J1453" s="320"/>
      <c r="K1453" s="320"/>
    </row>
    <row r="1454" spans="1:11" ht="15" customHeight="1" x14ac:dyDescent="0.2">
      <c r="F1454" s="299"/>
      <c r="G1454" s="299"/>
      <c r="H1454" s="299"/>
      <c r="I1454" s="299"/>
      <c r="J1454" s="320"/>
      <c r="K1454" s="320"/>
    </row>
    <row r="1455" spans="1:11" ht="15" customHeight="1" x14ac:dyDescent="0.2">
      <c r="F1455" s="299"/>
      <c r="G1455" s="299"/>
      <c r="H1455" s="299"/>
      <c r="I1455" s="299"/>
      <c r="J1455" s="320"/>
      <c r="K1455" s="320"/>
    </row>
    <row r="1456" spans="1:11" ht="15" customHeight="1" x14ac:dyDescent="0.2">
      <c r="A1456" s="165"/>
      <c r="C1456" s="342"/>
      <c r="D1456" s="342"/>
      <c r="E1456" s="340"/>
      <c r="F1456" s="335"/>
      <c r="G1456" s="335"/>
      <c r="H1456" s="335"/>
      <c r="I1456" s="335"/>
      <c r="J1456" s="320"/>
      <c r="K1456" s="320"/>
    </row>
    <row r="1457" spans="1:11" ht="15" customHeight="1" x14ac:dyDescent="0.2">
      <c r="A1457" s="165"/>
      <c r="C1457" s="342"/>
      <c r="D1457" s="342"/>
      <c r="E1457" s="340"/>
      <c r="F1457" s="335"/>
      <c r="G1457" s="335"/>
      <c r="H1457" s="335"/>
      <c r="I1457" s="335"/>
      <c r="J1457" s="320"/>
      <c r="K1457" s="320"/>
    </row>
    <row r="1458" spans="1:11" ht="15" customHeight="1" x14ac:dyDescent="0.2">
      <c r="A1458" s="165"/>
      <c r="C1458" s="342"/>
      <c r="D1458" s="342"/>
      <c r="E1458" s="340"/>
      <c r="F1458" s="335"/>
      <c r="G1458" s="335"/>
      <c r="H1458" s="335"/>
      <c r="I1458" s="335"/>
      <c r="J1458" s="320"/>
      <c r="K1458" s="320"/>
    </row>
    <row r="1459" spans="1:11" ht="15" customHeight="1" x14ac:dyDescent="0.2">
      <c r="A1459" s="165"/>
      <c r="B1459" s="165"/>
      <c r="C1459" s="342"/>
      <c r="D1459" s="342"/>
      <c r="E1459" s="354"/>
      <c r="F1459" s="335"/>
      <c r="G1459" s="335"/>
      <c r="H1459" s="335"/>
      <c r="I1459" s="335"/>
      <c r="J1459" s="320"/>
      <c r="K1459" s="320"/>
    </row>
    <row r="1460" spans="1:11" ht="15" customHeight="1" x14ac:dyDescent="0.2">
      <c r="A1460" s="165"/>
      <c r="B1460" s="165"/>
      <c r="C1460" s="342"/>
      <c r="D1460" s="342"/>
      <c r="E1460" s="354"/>
      <c r="F1460" s="335"/>
      <c r="G1460" s="335"/>
      <c r="H1460" s="335"/>
      <c r="I1460" s="335"/>
      <c r="J1460" s="320"/>
      <c r="K1460" s="320"/>
    </row>
    <row r="1461" spans="1:11" ht="15" customHeight="1" x14ac:dyDescent="0.2">
      <c r="E1461" s="340"/>
      <c r="F1461" s="299"/>
      <c r="G1461" s="299"/>
      <c r="H1461" s="299"/>
      <c r="I1461" s="299"/>
      <c r="J1461" s="320"/>
      <c r="K1461" s="320"/>
    </row>
    <row r="1462" spans="1:11" ht="15" customHeight="1" x14ac:dyDescent="0.2">
      <c r="E1462" s="340"/>
      <c r="F1462" s="299"/>
      <c r="G1462" s="299"/>
      <c r="H1462" s="299"/>
      <c r="I1462" s="299"/>
      <c r="J1462" s="320"/>
      <c r="K1462" s="320"/>
    </row>
    <row r="1463" spans="1:11" ht="15" customHeight="1" x14ac:dyDescent="0.2">
      <c r="C1463" s="342"/>
      <c r="D1463" s="342"/>
      <c r="E1463" s="340"/>
      <c r="F1463" s="299"/>
      <c r="G1463" s="299"/>
      <c r="H1463" s="299"/>
      <c r="I1463" s="299"/>
      <c r="J1463" s="320"/>
      <c r="K1463" s="320"/>
    </row>
    <row r="1464" spans="1:11" ht="15" customHeight="1" x14ac:dyDescent="0.2">
      <c r="C1464" s="342"/>
      <c r="D1464" s="342"/>
      <c r="E1464" s="340"/>
      <c r="F1464" s="299"/>
      <c r="G1464" s="299"/>
      <c r="H1464" s="299"/>
      <c r="I1464" s="299"/>
      <c r="J1464" s="320"/>
      <c r="K1464" s="320"/>
    </row>
    <row r="1465" spans="1:11" ht="15" customHeight="1" x14ac:dyDescent="0.2">
      <c r="E1465" s="340"/>
      <c r="F1465" s="299"/>
      <c r="G1465" s="299"/>
      <c r="H1465" s="299"/>
      <c r="I1465" s="299"/>
      <c r="J1465" s="320"/>
      <c r="K1465" s="320"/>
    </row>
    <row r="1466" spans="1:11" ht="15" customHeight="1" x14ac:dyDescent="0.2">
      <c r="E1466" s="340"/>
      <c r="F1466" s="299"/>
      <c r="G1466" s="299"/>
      <c r="H1466" s="299"/>
      <c r="I1466" s="299"/>
      <c r="J1466" s="320"/>
      <c r="K1466" s="320"/>
    </row>
    <row r="1467" spans="1:11" ht="15" customHeight="1" x14ac:dyDescent="0.2">
      <c r="E1467" s="340"/>
      <c r="F1467" s="299"/>
      <c r="G1467" s="299"/>
      <c r="H1467" s="299"/>
      <c r="I1467" s="299"/>
      <c r="J1467" s="320"/>
      <c r="K1467" s="320"/>
    </row>
    <row r="1468" spans="1:11" ht="15" customHeight="1" x14ac:dyDescent="0.2">
      <c r="F1468" s="299"/>
      <c r="G1468" s="299"/>
      <c r="H1468" s="299"/>
      <c r="I1468" s="299"/>
      <c r="J1468" s="320"/>
      <c r="K1468" s="320"/>
    </row>
    <row r="1469" spans="1:11" ht="15" customHeight="1" x14ac:dyDescent="0.2">
      <c r="F1469" s="299"/>
      <c r="G1469" s="299"/>
      <c r="H1469" s="299"/>
      <c r="I1469" s="299"/>
      <c r="J1469" s="320"/>
      <c r="K1469" s="320"/>
    </row>
    <row r="1470" spans="1:11" ht="15" customHeight="1" x14ac:dyDescent="0.2">
      <c r="A1470" s="165"/>
      <c r="F1470" s="335"/>
      <c r="G1470" s="335"/>
      <c r="H1470" s="335"/>
      <c r="I1470" s="335"/>
      <c r="J1470" s="320"/>
      <c r="K1470" s="320"/>
    </row>
    <row r="1471" spans="1:11" ht="15" customHeight="1" x14ac:dyDescent="0.2">
      <c r="A1471" s="165"/>
      <c r="F1471" s="335"/>
      <c r="G1471" s="335"/>
      <c r="H1471" s="335"/>
      <c r="I1471" s="335"/>
      <c r="J1471" s="320"/>
      <c r="K1471" s="320"/>
    </row>
    <row r="1472" spans="1:11" ht="15" customHeight="1" x14ac:dyDescent="0.2">
      <c r="A1472" s="165"/>
      <c r="F1472" s="335"/>
      <c r="G1472" s="335"/>
      <c r="H1472" s="335"/>
      <c r="I1472" s="335"/>
      <c r="J1472" s="320"/>
      <c r="K1472" s="320"/>
    </row>
    <row r="1473" spans="1:11" ht="15" customHeight="1" x14ac:dyDescent="0.2">
      <c r="A1473" s="165"/>
      <c r="F1473" s="335"/>
      <c r="G1473" s="335"/>
      <c r="H1473" s="335"/>
      <c r="I1473" s="335"/>
      <c r="J1473" s="320"/>
      <c r="K1473" s="320"/>
    </row>
    <row r="1474" spans="1:11" ht="15" customHeight="1" x14ac:dyDescent="0.2">
      <c r="A1474" s="165"/>
      <c r="F1474" s="335"/>
      <c r="G1474" s="335"/>
      <c r="H1474" s="335"/>
      <c r="I1474" s="335"/>
      <c r="J1474" s="320"/>
      <c r="K1474" s="320"/>
    </row>
    <row r="1475" spans="1:11" ht="15" customHeight="1" x14ac:dyDescent="0.2">
      <c r="E1475" s="340"/>
      <c r="F1475" s="299"/>
      <c r="G1475" s="299"/>
      <c r="H1475" s="299"/>
      <c r="I1475" s="299"/>
      <c r="J1475" s="320"/>
      <c r="K1475" s="320"/>
    </row>
    <row r="1476" spans="1:11" ht="15" customHeight="1" x14ac:dyDescent="0.2">
      <c r="E1476" s="340"/>
      <c r="F1476" s="299"/>
      <c r="G1476" s="299"/>
      <c r="H1476" s="299"/>
      <c r="I1476" s="299"/>
      <c r="J1476" s="320"/>
      <c r="K1476" s="320"/>
    </row>
    <row r="1477" spans="1:11" ht="15" customHeight="1" x14ac:dyDescent="0.2">
      <c r="E1477" s="340"/>
      <c r="F1477" s="299"/>
      <c r="G1477" s="299"/>
      <c r="H1477" s="299"/>
      <c r="I1477" s="299"/>
      <c r="J1477" s="320"/>
      <c r="K1477" s="320"/>
    </row>
    <row r="1478" spans="1:11" ht="15" customHeight="1" x14ac:dyDescent="0.2">
      <c r="E1478" s="340"/>
      <c r="F1478" s="299"/>
      <c r="G1478" s="299"/>
      <c r="H1478" s="299"/>
      <c r="I1478" s="299"/>
      <c r="J1478" s="320"/>
      <c r="K1478" s="320"/>
    </row>
    <row r="1479" spans="1:11" ht="15" customHeight="1" x14ac:dyDescent="0.2">
      <c r="A1479" s="165"/>
      <c r="B1479" s="165"/>
      <c r="C1479" s="342"/>
      <c r="D1479" s="342"/>
      <c r="E1479" s="354"/>
      <c r="F1479" s="335"/>
      <c r="G1479" s="335"/>
      <c r="H1479" s="335"/>
      <c r="I1479" s="335"/>
      <c r="J1479" s="320"/>
      <c r="K1479" s="320"/>
    </row>
    <row r="1480" spans="1:11" ht="15" customHeight="1" x14ac:dyDescent="0.2">
      <c r="A1480" s="165"/>
      <c r="B1480" s="165"/>
      <c r="C1480" s="342"/>
      <c r="D1480" s="342"/>
      <c r="E1480" s="354"/>
      <c r="F1480" s="335"/>
      <c r="G1480" s="335"/>
      <c r="H1480" s="335"/>
      <c r="I1480" s="335"/>
      <c r="J1480" s="320"/>
      <c r="K1480" s="320"/>
    </row>
    <row r="1481" spans="1:11" ht="15" customHeight="1" x14ac:dyDescent="0.2">
      <c r="A1481" s="165"/>
      <c r="F1481" s="335"/>
      <c r="G1481" s="335"/>
      <c r="H1481" s="335"/>
      <c r="I1481" s="335"/>
      <c r="J1481" s="320"/>
      <c r="K1481" s="320"/>
    </row>
    <row r="1482" spans="1:11" ht="15" customHeight="1" x14ac:dyDescent="0.2">
      <c r="A1482" s="165"/>
      <c r="F1482" s="335"/>
      <c r="G1482" s="335"/>
      <c r="H1482" s="335"/>
      <c r="I1482" s="335"/>
      <c r="J1482" s="320"/>
      <c r="K1482" s="320"/>
    </row>
    <row r="1483" spans="1:11" ht="15" customHeight="1" x14ac:dyDescent="0.2">
      <c r="A1483" s="165"/>
      <c r="E1483" s="307"/>
      <c r="F1483" s="335"/>
      <c r="G1483" s="335"/>
      <c r="H1483" s="335"/>
      <c r="I1483" s="335"/>
      <c r="J1483" s="320"/>
      <c r="K1483" s="320"/>
    </row>
    <row r="1484" spans="1:11" ht="15" customHeight="1" x14ac:dyDescent="0.2">
      <c r="A1484" s="506"/>
      <c r="B1484" s="344"/>
      <c r="C1484" s="345"/>
      <c r="D1484" s="345"/>
      <c r="E1484" s="346"/>
      <c r="F1484" s="335"/>
      <c r="G1484" s="335"/>
      <c r="H1484" s="335"/>
      <c r="I1484" s="299"/>
      <c r="J1484" s="320"/>
      <c r="K1484" s="320"/>
    </row>
    <row r="1485" spans="1:11" ht="15" customHeight="1" x14ac:dyDescent="0.2">
      <c r="A1485" s="506"/>
      <c r="B1485" s="344"/>
      <c r="C1485" s="345"/>
      <c r="D1485" s="345"/>
      <c r="E1485" s="346"/>
      <c r="F1485" s="335"/>
      <c r="G1485" s="335"/>
      <c r="H1485" s="335"/>
      <c r="I1485" s="299"/>
      <c r="J1485" s="320"/>
      <c r="K1485" s="320"/>
    </row>
    <row r="1486" spans="1:11" ht="15" customHeight="1" x14ac:dyDescent="0.2">
      <c r="A1486" s="506"/>
      <c r="B1486" s="344"/>
      <c r="C1486" s="345"/>
      <c r="D1486" s="345"/>
      <c r="E1486" s="346"/>
      <c r="F1486" s="335"/>
      <c r="G1486" s="335"/>
      <c r="H1486" s="335"/>
      <c r="I1486" s="299"/>
      <c r="J1486" s="320"/>
      <c r="K1486" s="320"/>
    </row>
    <row r="1487" spans="1:11" ht="15" customHeight="1" x14ac:dyDescent="0.2">
      <c r="A1487" s="506"/>
      <c r="B1487" s="344"/>
      <c r="C1487" s="345"/>
      <c r="D1487" s="345"/>
      <c r="E1487" s="346"/>
      <c r="F1487" s="335"/>
      <c r="G1487" s="335"/>
      <c r="H1487" s="335"/>
      <c r="I1487" s="299"/>
      <c r="J1487" s="320"/>
      <c r="K1487" s="320"/>
    </row>
    <row r="1488" spans="1:11" ht="15" customHeight="1" x14ac:dyDescent="0.2">
      <c r="F1488" s="299"/>
      <c r="G1488" s="299"/>
      <c r="H1488" s="299"/>
      <c r="I1488" s="299"/>
      <c r="J1488" s="320"/>
      <c r="K1488" s="320"/>
    </row>
    <row r="1489" spans="1:11" ht="15" customHeight="1" x14ac:dyDescent="0.2">
      <c r="C1489" s="342"/>
      <c r="D1489" s="342"/>
      <c r="F1489" s="299"/>
      <c r="G1489" s="299"/>
      <c r="H1489" s="299"/>
      <c r="I1489" s="299"/>
      <c r="J1489" s="320"/>
      <c r="K1489" s="320"/>
    </row>
    <row r="1490" spans="1:11" ht="15" customHeight="1" x14ac:dyDescent="0.2">
      <c r="A1490" s="165"/>
      <c r="B1490" s="165"/>
      <c r="C1490" s="342"/>
      <c r="D1490" s="342"/>
      <c r="E1490" s="354"/>
      <c r="F1490" s="335"/>
      <c r="G1490" s="335"/>
      <c r="H1490" s="335"/>
      <c r="I1490" s="299"/>
      <c r="J1490" s="320"/>
      <c r="K1490" s="320"/>
    </row>
    <row r="1491" spans="1:11" ht="15" customHeight="1" x14ac:dyDescent="0.2">
      <c r="E1491" s="340"/>
      <c r="F1491" s="299"/>
      <c r="G1491" s="299"/>
      <c r="H1491" s="299"/>
      <c r="I1491" s="299"/>
      <c r="J1491" s="320"/>
      <c r="K1491" s="320"/>
    </row>
    <row r="1492" spans="1:11" ht="15" customHeight="1" x14ac:dyDescent="0.2">
      <c r="E1492" s="340"/>
      <c r="F1492" s="299"/>
      <c r="G1492" s="299"/>
      <c r="H1492" s="299"/>
      <c r="I1492" s="299"/>
      <c r="J1492" s="320"/>
      <c r="K1492" s="320"/>
    </row>
    <row r="1493" spans="1:11" ht="15" customHeight="1" x14ac:dyDescent="0.2">
      <c r="E1493" s="340"/>
      <c r="F1493" s="299"/>
      <c r="G1493" s="299"/>
      <c r="H1493" s="299"/>
      <c r="I1493" s="299"/>
      <c r="J1493" s="320"/>
      <c r="K1493" s="320"/>
    </row>
    <row r="1494" spans="1:11" ht="15" customHeight="1" x14ac:dyDescent="0.2">
      <c r="E1494" s="340"/>
      <c r="F1494" s="299"/>
      <c r="G1494" s="299"/>
      <c r="H1494" s="299"/>
      <c r="I1494" s="299"/>
      <c r="J1494" s="320"/>
      <c r="K1494" s="320"/>
    </row>
    <row r="1495" spans="1:11" ht="15" customHeight="1" x14ac:dyDescent="0.2">
      <c r="F1495" s="299"/>
      <c r="G1495" s="299"/>
      <c r="H1495" s="299"/>
      <c r="I1495" s="299"/>
      <c r="J1495" s="320"/>
      <c r="K1495" s="320"/>
    </row>
    <row r="1496" spans="1:11" ht="15" customHeight="1" x14ac:dyDescent="0.2">
      <c r="F1496" s="299"/>
      <c r="G1496" s="299"/>
      <c r="H1496" s="299"/>
      <c r="I1496" s="299"/>
      <c r="J1496" s="320"/>
      <c r="K1496" s="320"/>
    </row>
    <row r="1497" spans="1:11" ht="15" customHeight="1" x14ac:dyDescent="0.2">
      <c r="A1497" s="165"/>
      <c r="B1497" s="165"/>
      <c r="C1497" s="342"/>
      <c r="D1497" s="342"/>
      <c r="E1497" s="307"/>
      <c r="F1497" s="335"/>
      <c r="G1497" s="335"/>
      <c r="H1497" s="335"/>
      <c r="I1497" s="335"/>
      <c r="J1497" s="320"/>
      <c r="K1497" s="320"/>
    </row>
    <row r="1498" spans="1:11" ht="15" customHeight="1" x14ac:dyDescent="0.2">
      <c r="A1498" s="165"/>
      <c r="B1498" s="165"/>
      <c r="C1498" s="342"/>
      <c r="D1498" s="342"/>
      <c r="E1498" s="307"/>
      <c r="F1498" s="335"/>
      <c r="G1498" s="335"/>
      <c r="H1498" s="335"/>
      <c r="I1498" s="335"/>
      <c r="J1498" s="320"/>
      <c r="K1498" s="320"/>
    </row>
    <row r="1499" spans="1:11" ht="15" customHeight="1" x14ac:dyDescent="0.2">
      <c r="A1499" s="165"/>
      <c r="B1499" s="165"/>
      <c r="C1499" s="342"/>
      <c r="D1499" s="342"/>
      <c r="E1499" s="307"/>
      <c r="F1499" s="335"/>
      <c r="G1499" s="335"/>
      <c r="H1499" s="335"/>
      <c r="I1499" s="335"/>
      <c r="J1499" s="320"/>
      <c r="K1499" s="320"/>
    </row>
    <row r="1500" spans="1:11" ht="15" customHeight="1" x14ac:dyDescent="0.2">
      <c r="A1500" s="165"/>
      <c r="B1500" s="165"/>
      <c r="C1500" s="342"/>
      <c r="D1500" s="342"/>
      <c r="E1500" s="307"/>
      <c r="F1500" s="335"/>
      <c r="G1500" s="335"/>
      <c r="H1500" s="335"/>
      <c r="I1500" s="335"/>
      <c r="J1500" s="320"/>
      <c r="K1500" s="320"/>
    </row>
    <row r="1501" spans="1:11" ht="15" customHeight="1" x14ac:dyDescent="0.2">
      <c r="F1501" s="299"/>
      <c r="G1501" s="299"/>
      <c r="H1501" s="299"/>
      <c r="I1501" s="299"/>
      <c r="J1501" s="320"/>
      <c r="K1501" s="320"/>
    </row>
    <row r="1502" spans="1:11" ht="15" customHeight="1" x14ac:dyDescent="0.2">
      <c r="A1502" s="165"/>
      <c r="F1502" s="299"/>
      <c r="G1502" s="299"/>
      <c r="H1502" s="299"/>
      <c r="I1502" s="299"/>
      <c r="J1502" s="320"/>
      <c r="K1502" s="320"/>
    </row>
    <row r="1503" spans="1:11" ht="15" customHeight="1" x14ac:dyDescent="0.2">
      <c r="E1503" s="340"/>
      <c r="F1503" s="299"/>
      <c r="G1503" s="299"/>
      <c r="H1503" s="299"/>
      <c r="I1503" s="299"/>
      <c r="J1503" s="320"/>
      <c r="K1503" s="320"/>
    </row>
    <row r="1504" spans="1:11" ht="15" customHeight="1" x14ac:dyDescent="0.2">
      <c r="C1504" s="342"/>
      <c r="D1504" s="342"/>
      <c r="E1504" s="340"/>
      <c r="F1504" s="299"/>
      <c r="G1504" s="299"/>
      <c r="H1504" s="299"/>
      <c r="I1504" s="299"/>
      <c r="J1504" s="320"/>
      <c r="K1504" s="320"/>
    </row>
    <row r="1505" spans="1:11" ht="15" customHeight="1" x14ac:dyDescent="0.2">
      <c r="C1505" s="342"/>
      <c r="D1505" s="342"/>
      <c r="E1505" s="340"/>
      <c r="F1505" s="299"/>
      <c r="G1505" s="299"/>
      <c r="H1505" s="299"/>
      <c r="I1505" s="299"/>
      <c r="J1505" s="320"/>
      <c r="K1505" s="320"/>
    </row>
    <row r="1506" spans="1:11" ht="15" customHeight="1" x14ac:dyDescent="0.2">
      <c r="E1506" s="340"/>
      <c r="F1506" s="299"/>
      <c r="G1506" s="299"/>
      <c r="H1506" s="299"/>
      <c r="I1506" s="299"/>
      <c r="J1506" s="320"/>
      <c r="K1506" s="320"/>
    </row>
    <row r="1507" spans="1:11" ht="15" customHeight="1" x14ac:dyDescent="0.2">
      <c r="E1507" s="340"/>
      <c r="F1507" s="299"/>
      <c r="G1507" s="299"/>
      <c r="H1507" s="299"/>
      <c r="I1507" s="299"/>
      <c r="J1507" s="320"/>
      <c r="K1507" s="320"/>
    </row>
    <row r="1508" spans="1:11" ht="15" customHeight="1" x14ac:dyDescent="0.2">
      <c r="E1508" s="340"/>
      <c r="F1508" s="299"/>
      <c r="G1508" s="299"/>
      <c r="H1508" s="299"/>
      <c r="I1508" s="299"/>
      <c r="J1508" s="320"/>
      <c r="K1508" s="320"/>
    </row>
    <row r="1509" spans="1:11" ht="15" customHeight="1" x14ac:dyDescent="0.2">
      <c r="E1509" s="340"/>
      <c r="F1509" s="299"/>
      <c r="G1509" s="299"/>
      <c r="H1509" s="299"/>
      <c r="I1509" s="299"/>
      <c r="J1509" s="320"/>
      <c r="K1509" s="320"/>
    </row>
    <row r="1510" spans="1:11" ht="15" customHeight="1" x14ac:dyDescent="0.2">
      <c r="E1510" s="340"/>
      <c r="F1510" s="299"/>
      <c r="G1510" s="299"/>
      <c r="H1510" s="299"/>
      <c r="I1510" s="299"/>
      <c r="J1510" s="320"/>
      <c r="K1510" s="320"/>
    </row>
    <row r="1511" spans="1:11" ht="15" customHeight="1" x14ac:dyDescent="0.2">
      <c r="F1511" s="299"/>
      <c r="G1511" s="299"/>
      <c r="H1511" s="299"/>
      <c r="I1511" s="299"/>
      <c r="J1511" s="320"/>
      <c r="K1511" s="320"/>
    </row>
    <row r="1512" spans="1:11" ht="15" customHeight="1" x14ac:dyDescent="0.2">
      <c r="A1512" s="165"/>
      <c r="F1512" s="335"/>
      <c r="G1512" s="335"/>
      <c r="H1512" s="335"/>
      <c r="I1512" s="335"/>
      <c r="J1512" s="320"/>
      <c r="K1512" s="320"/>
    </row>
    <row r="1513" spans="1:11" ht="15" customHeight="1" x14ac:dyDescent="0.2">
      <c r="A1513" s="165"/>
      <c r="F1513" s="335"/>
      <c r="G1513" s="335"/>
      <c r="H1513" s="335"/>
      <c r="I1513" s="335"/>
      <c r="J1513" s="320"/>
      <c r="K1513" s="320"/>
    </row>
    <row r="1514" spans="1:11" ht="15" customHeight="1" x14ac:dyDescent="0.2">
      <c r="A1514" s="165"/>
      <c r="F1514" s="335"/>
      <c r="G1514" s="335"/>
      <c r="H1514" s="335"/>
      <c r="I1514" s="335"/>
      <c r="J1514" s="320"/>
      <c r="K1514" s="320"/>
    </row>
    <row r="1515" spans="1:11" ht="15" customHeight="1" x14ac:dyDescent="0.2">
      <c r="A1515" s="165"/>
      <c r="F1515" s="335"/>
      <c r="G1515" s="335"/>
      <c r="H1515" s="335"/>
      <c r="I1515" s="335"/>
      <c r="J1515" s="320"/>
      <c r="K1515" s="320"/>
    </row>
    <row r="1516" spans="1:11" ht="15" customHeight="1" x14ac:dyDescent="0.2">
      <c r="F1516" s="299"/>
      <c r="G1516" s="299"/>
      <c r="H1516" s="299"/>
      <c r="I1516" s="299"/>
      <c r="J1516" s="320"/>
      <c r="K1516" s="320"/>
    </row>
    <row r="1517" spans="1:11" ht="15" customHeight="1" x14ac:dyDescent="0.2">
      <c r="A1517" s="165"/>
      <c r="F1517" s="299"/>
      <c r="G1517" s="299"/>
      <c r="H1517" s="299"/>
      <c r="I1517" s="299"/>
      <c r="J1517" s="320"/>
      <c r="K1517" s="320"/>
    </row>
    <row r="1518" spans="1:11" ht="15" customHeight="1" x14ac:dyDescent="0.2">
      <c r="E1518" s="340"/>
      <c r="F1518" s="299"/>
      <c r="G1518" s="299"/>
      <c r="H1518" s="299"/>
      <c r="I1518" s="299"/>
      <c r="J1518" s="320"/>
      <c r="K1518" s="320"/>
    </row>
    <row r="1519" spans="1:11" ht="15" customHeight="1" x14ac:dyDescent="0.2">
      <c r="E1519" s="340"/>
      <c r="F1519" s="299"/>
      <c r="G1519" s="299"/>
      <c r="H1519" s="299"/>
      <c r="I1519" s="299"/>
      <c r="J1519" s="320"/>
      <c r="K1519" s="320"/>
    </row>
    <row r="1520" spans="1:11" ht="15" customHeight="1" x14ac:dyDescent="0.2">
      <c r="F1520" s="299"/>
      <c r="G1520" s="299"/>
      <c r="H1520" s="299"/>
      <c r="I1520" s="299"/>
      <c r="J1520" s="320"/>
      <c r="K1520" s="320"/>
    </row>
    <row r="1521" spans="1:11" ht="15" customHeight="1" x14ac:dyDescent="0.2">
      <c r="F1521" s="299"/>
      <c r="G1521" s="299"/>
      <c r="H1521" s="299"/>
      <c r="I1521" s="299"/>
      <c r="J1521" s="320"/>
      <c r="K1521" s="320"/>
    </row>
    <row r="1522" spans="1:11" ht="15" customHeight="1" x14ac:dyDescent="0.2">
      <c r="A1522" s="165"/>
      <c r="F1522" s="335"/>
      <c r="G1522" s="335"/>
      <c r="H1522" s="335"/>
      <c r="I1522" s="335"/>
      <c r="J1522" s="320"/>
      <c r="K1522" s="320"/>
    </row>
    <row r="1523" spans="1:11" ht="15" customHeight="1" x14ac:dyDescent="0.2">
      <c r="F1523" s="299"/>
      <c r="G1523" s="299"/>
      <c r="H1523" s="299"/>
      <c r="I1523" s="299"/>
      <c r="J1523" s="320"/>
      <c r="K1523" s="320"/>
    </row>
    <row r="1524" spans="1:11" ht="15" customHeight="1" x14ac:dyDescent="0.2">
      <c r="A1524" s="165"/>
      <c r="F1524" s="299"/>
      <c r="G1524" s="299"/>
      <c r="H1524" s="299"/>
      <c r="I1524" s="299"/>
      <c r="J1524" s="320"/>
      <c r="K1524" s="320"/>
    </row>
    <row r="1525" spans="1:11" ht="15" customHeight="1" x14ac:dyDescent="0.2">
      <c r="E1525" s="340"/>
      <c r="F1525" s="299"/>
      <c r="G1525" s="299"/>
      <c r="H1525" s="299"/>
      <c r="I1525" s="299"/>
      <c r="J1525" s="320"/>
      <c r="K1525" s="320"/>
    </row>
    <row r="1526" spans="1:11" ht="15" customHeight="1" x14ac:dyDescent="0.2">
      <c r="A1526" s="165"/>
      <c r="B1526" s="165"/>
      <c r="C1526" s="342"/>
      <c r="D1526" s="342"/>
      <c r="E1526" s="354"/>
      <c r="F1526" s="335"/>
      <c r="G1526" s="335"/>
      <c r="H1526" s="335"/>
      <c r="I1526" s="335"/>
      <c r="J1526" s="320"/>
      <c r="K1526" s="320"/>
    </row>
    <row r="1527" spans="1:11" ht="15" customHeight="1" x14ac:dyDescent="0.2">
      <c r="F1527" s="299"/>
      <c r="G1527" s="299"/>
      <c r="H1527" s="299"/>
      <c r="I1527" s="299"/>
      <c r="J1527" s="320"/>
      <c r="K1527" s="320"/>
    </row>
    <row r="1528" spans="1:11" ht="15" customHeight="1" x14ac:dyDescent="0.2">
      <c r="A1528" s="165"/>
      <c r="E1528" s="340"/>
      <c r="F1528" s="335"/>
      <c r="G1528" s="335"/>
      <c r="H1528" s="335"/>
      <c r="I1528" s="335"/>
      <c r="J1528" s="320"/>
      <c r="K1528" s="320"/>
    </row>
    <row r="1529" spans="1:11" ht="15" customHeight="1" x14ac:dyDescent="0.2">
      <c r="A1529" s="165"/>
      <c r="E1529" s="340"/>
      <c r="F1529" s="335"/>
      <c r="G1529" s="335"/>
      <c r="H1529" s="335"/>
      <c r="I1529" s="335"/>
      <c r="J1529" s="320"/>
      <c r="K1529" s="320"/>
    </row>
    <row r="1530" spans="1:11" ht="15" customHeight="1" x14ac:dyDescent="0.2">
      <c r="J1530" s="320"/>
      <c r="K1530" s="320"/>
    </row>
    <row r="1531" spans="1:11" ht="15" customHeight="1" x14ac:dyDescent="0.2">
      <c r="J1531" s="320"/>
      <c r="K1531" s="320"/>
    </row>
    <row r="1532" spans="1:11" ht="15" customHeight="1" x14ac:dyDescent="0.2">
      <c r="J1532" s="320"/>
      <c r="K1532" s="320"/>
    </row>
    <row r="1533" spans="1:11" ht="15" customHeight="1" x14ac:dyDescent="0.2">
      <c r="J1533" s="320"/>
      <c r="K1533" s="320"/>
    </row>
    <row r="1534" spans="1:11" ht="15" customHeight="1" x14ac:dyDescent="0.2">
      <c r="J1534" s="320"/>
      <c r="K1534" s="320"/>
    </row>
    <row r="1535" spans="1:11" ht="15" customHeight="1" x14ac:dyDescent="0.2"/>
    <row r="1536" spans="1:11" ht="15" customHeight="1" x14ac:dyDescent="0.2"/>
    <row r="1537" spans="1:11" ht="15" customHeight="1" x14ac:dyDescent="0.2"/>
    <row r="1538" spans="1:11" ht="15" customHeight="1" x14ac:dyDescent="0.2">
      <c r="C1538" s="342"/>
      <c r="D1538" s="342"/>
    </row>
    <row r="1539" spans="1:11" ht="15" customHeight="1" x14ac:dyDescent="0.2">
      <c r="A1539" s="165"/>
    </row>
    <row r="1540" spans="1:11" ht="15" customHeight="1" x14ac:dyDescent="0.2">
      <c r="E1540" s="340"/>
      <c r="F1540" s="299"/>
      <c r="G1540" s="299"/>
      <c r="H1540" s="299"/>
      <c r="I1540" s="299"/>
    </row>
    <row r="1541" spans="1:11" ht="15" customHeight="1" x14ac:dyDescent="0.2">
      <c r="E1541" s="340"/>
      <c r="F1541" s="299"/>
      <c r="G1541" s="299"/>
      <c r="H1541" s="299"/>
      <c r="I1541" s="299"/>
    </row>
    <row r="1542" spans="1:11" ht="15" customHeight="1" x14ac:dyDescent="0.2">
      <c r="E1542" s="340"/>
      <c r="F1542" s="299"/>
      <c r="G1542" s="299"/>
      <c r="H1542" s="299"/>
      <c r="I1542" s="299"/>
    </row>
    <row r="1543" spans="1:11" ht="15" customHeight="1" x14ac:dyDescent="0.2">
      <c r="F1543" s="299"/>
      <c r="G1543" s="299"/>
      <c r="H1543" s="299"/>
      <c r="I1543" s="299"/>
    </row>
    <row r="1544" spans="1:11" ht="15" customHeight="1" x14ac:dyDescent="0.2">
      <c r="F1544" s="299"/>
      <c r="G1544" s="299"/>
      <c r="H1544" s="299"/>
      <c r="I1544" s="299"/>
    </row>
    <row r="1545" spans="1:11" ht="15" customHeight="1" x14ac:dyDescent="0.2">
      <c r="F1545" s="299"/>
      <c r="G1545" s="299"/>
      <c r="H1545" s="299"/>
      <c r="I1545" s="299"/>
    </row>
    <row r="1546" spans="1:11" ht="15" customHeight="1" x14ac:dyDescent="0.2">
      <c r="A1546" s="165"/>
      <c r="B1546" s="165"/>
      <c r="C1546" s="342"/>
      <c r="D1546" s="342"/>
      <c r="E1546" s="307"/>
      <c r="F1546" s="335"/>
      <c r="G1546" s="335"/>
      <c r="H1546" s="335"/>
      <c r="I1546" s="335"/>
    </row>
    <row r="1547" spans="1:11" ht="15" customHeight="1" x14ac:dyDescent="0.2">
      <c r="A1547" s="165"/>
      <c r="B1547" s="165"/>
      <c r="C1547" s="342"/>
      <c r="D1547" s="342"/>
      <c r="E1547" s="307"/>
      <c r="F1547" s="335"/>
      <c r="G1547" s="335"/>
      <c r="H1547" s="335"/>
      <c r="I1547" s="335"/>
      <c r="J1547" s="343"/>
      <c r="K1547" s="356"/>
    </row>
    <row r="1548" spans="1:11" ht="15" customHeight="1" x14ac:dyDescent="0.2">
      <c r="A1548" s="165"/>
      <c r="B1548" s="165"/>
      <c r="C1548" s="342"/>
      <c r="D1548" s="342"/>
      <c r="E1548" s="307"/>
      <c r="F1548" s="335"/>
      <c r="G1548" s="335"/>
      <c r="H1548" s="335"/>
      <c r="I1548" s="335"/>
      <c r="J1548" s="343"/>
      <c r="K1548" s="356"/>
    </row>
    <row r="1549" spans="1:11" ht="15" customHeight="1" x14ac:dyDescent="0.2">
      <c r="A1549" s="165"/>
      <c r="B1549" s="165"/>
      <c r="C1549" s="342"/>
      <c r="D1549" s="342"/>
      <c r="E1549" s="307"/>
      <c r="F1549" s="335"/>
      <c r="G1549" s="335"/>
      <c r="H1549" s="335"/>
      <c r="I1549" s="335"/>
      <c r="J1549" s="343"/>
      <c r="K1549" s="356"/>
    </row>
    <row r="1550" spans="1:11" ht="15" customHeight="1" x14ac:dyDescent="0.2">
      <c r="F1550" s="299"/>
      <c r="G1550" s="299"/>
      <c r="H1550" s="299"/>
      <c r="I1550" s="299"/>
    </row>
    <row r="1551" spans="1:11" ht="15" customHeight="1" x14ac:dyDescent="0.2">
      <c r="A1551" s="165"/>
      <c r="F1551" s="299"/>
      <c r="G1551" s="299"/>
      <c r="H1551" s="299"/>
      <c r="I1551" s="299"/>
      <c r="J1551" s="320"/>
      <c r="K1551" s="320"/>
    </row>
    <row r="1552" spans="1:11" ht="15" customHeight="1" x14ac:dyDescent="0.2">
      <c r="E1552" s="340"/>
      <c r="F1552" s="299"/>
      <c r="G1552" s="299"/>
      <c r="H1552" s="299"/>
      <c r="I1552" s="299"/>
      <c r="J1552" s="320"/>
      <c r="K1552" s="320"/>
    </row>
    <row r="1553" spans="1:11" ht="15" customHeight="1" x14ac:dyDescent="0.2">
      <c r="E1553" s="340"/>
      <c r="F1553" s="299"/>
      <c r="G1553" s="299"/>
      <c r="H1553" s="299"/>
      <c r="I1553" s="299"/>
      <c r="J1553" s="320"/>
      <c r="K1553" s="320"/>
    </row>
    <row r="1554" spans="1:11" ht="15" customHeight="1" x14ac:dyDescent="0.2">
      <c r="E1554" s="340"/>
      <c r="F1554" s="299"/>
      <c r="G1554" s="299"/>
      <c r="H1554" s="299"/>
      <c r="I1554" s="299"/>
      <c r="J1554" s="320"/>
      <c r="K1554" s="320"/>
    </row>
    <row r="1555" spans="1:11" ht="15" customHeight="1" x14ac:dyDescent="0.2">
      <c r="E1555" s="340"/>
      <c r="F1555" s="299"/>
      <c r="G1555" s="299"/>
      <c r="H1555" s="299"/>
      <c r="I1555" s="299"/>
      <c r="J1555" s="320"/>
      <c r="K1555" s="320"/>
    </row>
    <row r="1556" spans="1:11" ht="15" customHeight="1" x14ac:dyDescent="0.2">
      <c r="E1556" s="340"/>
      <c r="F1556" s="299"/>
      <c r="G1556" s="299"/>
      <c r="H1556" s="299"/>
      <c r="I1556" s="299"/>
      <c r="J1556" s="320"/>
      <c r="K1556" s="320"/>
    </row>
    <row r="1557" spans="1:11" ht="15" customHeight="1" x14ac:dyDescent="0.2">
      <c r="E1557" s="340"/>
      <c r="F1557" s="299"/>
      <c r="G1557" s="299"/>
      <c r="H1557" s="299"/>
      <c r="I1557" s="299"/>
      <c r="J1557" s="320"/>
      <c r="K1557" s="320"/>
    </row>
    <row r="1558" spans="1:11" ht="15" customHeight="1" x14ac:dyDescent="0.2">
      <c r="E1558" s="340"/>
      <c r="F1558" s="299"/>
      <c r="G1558" s="299"/>
      <c r="H1558" s="299"/>
      <c r="I1558" s="299"/>
      <c r="J1558" s="320"/>
      <c r="K1558" s="320"/>
    </row>
    <row r="1559" spans="1:11" ht="15" customHeight="1" x14ac:dyDescent="0.2">
      <c r="F1559" s="299"/>
      <c r="G1559" s="299"/>
      <c r="H1559" s="299"/>
      <c r="I1559" s="299"/>
      <c r="J1559" s="320"/>
      <c r="K1559" s="320"/>
    </row>
    <row r="1560" spans="1:11" ht="15" customHeight="1" x14ac:dyDescent="0.2">
      <c r="A1560" s="165"/>
      <c r="F1560" s="335"/>
      <c r="G1560" s="335"/>
      <c r="H1560" s="335"/>
      <c r="I1560" s="335"/>
      <c r="J1560" s="320"/>
      <c r="K1560" s="320"/>
    </row>
    <row r="1561" spans="1:11" ht="15" customHeight="1" x14ac:dyDescent="0.2">
      <c r="A1561" s="165"/>
      <c r="F1561" s="335"/>
      <c r="G1561" s="335"/>
      <c r="H1561" s="335"/>
      <c r="I1561" s="335"/>
      <c r="J1561" s="320"/>
      <c r="K1561" s="320"/>
    </row>
    <row r="1562" spans="1:11" ht="15" customHeight="1" x14ac:dyDescent="0.2">
      <c r="A1562" s="165"/>
      <c r="F1562" s="335"/>
      <c r="G1562" s="335"/>
      <c r="H1562" s="335"/>
      <c r="I1562" s="335"/>
      <c r="J1562" s="320"/>
      <c r="K1562" s="320"/>
    </row>
    <row r="1563" spans="1:11" ht="15" customHeight="1" x14ac:dyDescent="0.2">
      <c r="A1563" s="165"/>
      <c r="F1563" s="335"/>
      <c r="G1563" s="335"/>
      <c r="H1563" s="335"/>
      <c r="I1563" s="335"/>
      <c r="J1563" s="320"/>
      <c r="K1563" s="320"/>
    </row>
    <row r="1564" spans="1:11" ht="15" customHeight="1" x14ac:dyDescent="0.2">
      <c r="F1564" s="299"/>
      <c r="G1564" s="299"/>
      <c r="H1564" s="299"/>
      <c r="I1564" s="299"/>
      <c r="J1564" s="320"/>
      <c r="K1564" s="320"/>
    </row>
    <row r="1565" spans="1:11" ht="15" customHeight="1" x14ac:dyDescent="0.2">
      <c r="A1565" s="165"/>
      <c r="F1565" s="299"/>
      <c r="G1565" s="299"/>
      <c r="H1565" s="299"/>
      <c r="I1565" s="299"/>
      <c r="J1565" s="320"/>
      <c r="K1565" s="320"/>
    </row>
    <row r="1566" spans="1:11" ht="15" customHeight="1" x14ac:dyDescent="0.2">
      <c r="E1566" s="340"/>
      <c r="F1566" s="299"/>
      <c r="G1566" s="299"/>
      <c r="H1566" s="299"/>
      <c r="I1566" s="299"/>
      <c r="J1566" s="320"/>
      <c r="K1566" s="320"/>
    </row>
    <row r="1567" spans="1:11" ht="15" customHeight="1" x14ac:dyDescent="0.2">
      <c r="E1567" s="340"/>
      <c r="F1567" s="299"/>
      <c r="G1567" s="299"/>
      <c r="H1567" s="299"/>
      <c r="I1567" s="299"/>
      <c r="J1567" s="320"/>
      <c r="K1567" s="320"/>
    </row>
    <row r="1568" spans="1:11" ht="15" customHeight="1" x14ac:dyDescent="0.2">
      <c r="F1568" s="299"/>
      <c r="G1568" s="299"/>
      <c r="H1568" s="299"/>
      <c r="I1568" s="299"/>
      <c r="J1568" s="320"/>
      <c r="K1568" s="320"/>
    </row>
    <row r="1569" spans="1:11" ht="15" customHeight="1" x14ac:dyDescent="0.2">
      <c r="A1569" s="165"/>
      <c r="F1569" s="335"/>
      <c r="G1569" s="335"/>
      <c r="H1569" s="335"/>
      <c r="I1569" s="335"/>
      <c r="J1569" s="320"/>
      <c r="K1569" s="320"/>
    </row>
    <row r="1570" spans="1:11" ht="15" customHeight="1" x14ac:dyDescent="0.2">
      <c r="F1570" s="299"/>
      <c r="G1570" s="299"/>
      <c r="H1570" s="299"/>
      <c r="I1570" s="299"/>
      <c r="J1570" s="320"/>
      <c r="K1570" s="320"/>
    </row>
    <row r="1571" spans="1:11" ht="15" customHeight="1" x14ac:dyDescent="0.2">
      <c r="E1571" s="340"/>
      <c r="F1571" s="299"/>
      <c r="G1571" s="299"/>
      <c r="H1571" s="299"/>
      <c r="I1571" s="299"/>
      <c r="J1571" s="320"/>
      <c r="K1571" s="320"/>
    </row>
    <row r="1572" spans="1:11" ht="15" customHeight="1" x14ac:dyDescent="0.2">
      <c r="E1572" s="340"/>
      <c r="F1572" s="299"/>
      <c r="G1572" s="299"/>
      <c r="H1572" s="299"/>
      <c r="I1572" s="299"/>
      <c r="J1572" s="320"/>
      <c r="K1572" s="320"/>
    </row>
    <row r="1573" spans="1:11" ht="15" customHeight="1" x14ac:dyDescent="0.2">
      <c r="A1573" s="165"/>
      <c r="B1573" s="165"/>
      <c r="C1573" s="342"/>
      <c r="D1573" s="342"/>
      <c r="E1573" s="307"/>
      <c r="F1573" s="335"/>
      <c r="G1573" s="335"/>
      <c r="H1573" s="335"/>
      <c r="I1573" s="335"/>
      <c r="J1573" s="320"/>
      <c r="K1573" s="320"/>
    </row>
    <row r="1574" spans="1:11" ht="15" customHeight="1" x14ac:dyDescent="0.2">
      <c r="F1574" s="299"/>
      <c r="G1574" s="299"/>
      <c r="H1574" s="299"/>
      <c r="I1574" s="299"/>
      <c r="J1574" s="320"/>
      <c r="K1574" s="320"/>
    </row>
    <row r="1575" spans="1:11" ht="15" customHeight="1" x14ac:dyDescent="0.2">
      <c r="F1575" s="299"/>
      <c r="G1575" s="299"/>
      <c r="H1575" s="299"/>
      <c r="I1575" s="299"/>
      <c r="J1575" s="320"/>
      <c r="K1575" s="320"/>
    </row>
    <row r="1576" spans="1:11" ht="15" customHeight="1" x14ac:dyDescent="0.2">
      <c r="A1576" s="165"/>
      <c r="F1576" s="343"/>
      <c r="G1576" s="343"/>
      <c r="H1576" s="343"/>
      <c r="I1576" s="343"/>
      <c r="J1576" s="320"/>
      <c r="K1576" s="320"/>
    </row>
    <row r="1577" spans="1:11" ht="15" customHeight="1" x14ac:dyDescent="0.2">
      <c r="J1577" s="320"/>
      <c r="K1577" s="320"/>
    </row>
    <row r="1578" spans="1:11" ht="15" customHeight="1" x14ac:dyDescent="0.2">
      <c r="A1578" s="165"/>
      <c r="B1578" s="165"/>
      <c r="J1578" s="320"/>
      <c r="K1578" s="320"/>
    </row>
    <row r="1579" spans="1:11" ht="15" customHeight="1" x14ac:dyDescent="0.2">
      <c r="J1579" s="320"/>
      <c r="K1579" s="320"/>
    </row>
    <row r="1580" spans="1:11" ht="15" customHeight="1" x14ac:dyDescent="0.2">
      <c r="J1580" s="320"/>
      <c r="K1580" s="320"/>
    </row>
    <row r="1581" spans="1:11" ht="15" customHeight="1" x14ac:dyDescent="0.2">
      <c r="J1581" s="320"/>
      <c r="K1581" s="320"/>
    </row>
    <row r="1582" spans="1:11" ht="15" customHeight="1" x14ac:dyDescent="0.2">
      <c r="A1582" s="165"/>
      <c r="B1582" s="165"/>
      <c r="C1582" s="342"/>
      <c r="D1582" s="342"/>
      <c r="E1582" s="352"/>
      <c r="F1582" s="335"/>
      <c r="G1582" s="335"/>
      <c r="H1582" s="335"/>
      <c r="I1582" s="335"/>
      <c r="J1582" s="320"/>
      <c r="K1582" s="320"/>
    </row>
    <row r="1583" spans="1:11" ht="15" customHeight="1" x14ac:dyDescent="0.2">
      <c r="A1583" s="165"/>
      <c r="B1583" s="165"/>
      <c r="C1583" s="342"/>
      <c r="D1583" s="342"/>
      <c r="E1583" s="352"/>
      <c r="F1583" s="335"/>
      <c r="G1583" s="335"/>
      <c r="H1583" s="335"/>
      <c r="I1583" s="335"/>
    </row>
    <row r="1584" spans="1:11" ht="15" customHeight="1" x14ac:dyDescent="0.2">
      <c r="A1584" s="165"/>
      <c r="B1584" s="165"/>
      <c r="C1584" s="342"/>
      <c r="D1584" s="342"/>
      <c r="E1584" s="352"/>
      <c r="F1584" s="335"/>
      <c r="G1584" s="335"/>
      <c r="H1584" s="335"/>
      <c r="I1584" s="335"/>
    </row>
    <row r="1585" spans="1:11" ht="15" customHeight="1" x14ac:dyDescent="0.2">
      <c r="A1585" s="165"/>
      <c r="B1585" s="165"/>
      <c r="C1585" s="342"/>
      <c r="D1585" s="342"/>
      <c r="E1585" s="352"/>
      <c r="F1585" s="335"/>
      <c r="G1585" s="335"/>
      <c r="H1585" s="335"/>
      <c r="I1585" s="335"/>
    </row>
    <row r="1586" spans="1:11" ht="15" customHeight="1" x14ac:dyDescent="0.2"/>
    <row r="1587" spans="1:11" ht="15" customHeight="1" x14ac:dyDescent="0.2">
      <c r="C1587" s="342"/>
      <c r="D1587" s="342"/>
    </row>
    <row r="1588" spans="1:11" ht="15" customHeight="1" x14ac:dyDescent="0.2">
      <c r="A1588" s="165"/>
      <c r="B1588" s="165"/>
    </row>
    <row r="1589" spans="1:11" ht="15" customHeight="1" x14ac:dyDescent="0.2">
      <c r="E1589" s="340"/>
      <c r="F1589" s="299"/>
      <c r="G1589" s="299"/>
      <c r="H1589" s="299"/>
      <c r="I1589" s="299"/>
    </row>
    <row r="1590" spans="1:11" ht="15" customHeight="1" x14ac:dyDescent="0.2">
      <c r="E1590" s="340"/>
      <c r="F1590" s="299"/>
      <c r="G1590" s="299"/>
      <c r="H1590" s="299"/>
      <c r="I1590" s="299"/>
    </row>
    <row r="1591" spans="1:11" ht="15" customHeight="1" x14ac:dyDescent="0.2">
      <c r="E1591" s="340"/>
      <c r="F1591" s="299"/>
      <c r="G1591" s="299"/>
      <c r="H1591" s="299"/>
      <c r="I1591" s="299"/>
    </row>
    <row r="1592" spans="1:11" ht="15" customHeight="1" x14ac:dyDescent="0.2">
      <c r="E1592" s="340"/>
      <c r="F1592" s="299"/>
      <c r="G1592" s="299"/>
      <c r="H1592" s="299"/>
      <c r="I1592" s="299"/>
    </row>
    <row r="1593" spans="1:11" ht="15" customHeight="1" x14ac:dyDescent="0.2">
      <c r="E1593" s="340"/>
      <c r="F1593" s="299"/>
      <c r="G1593" s="299"/>
      <c r="H1593" s="299"/>
      <c r="I1593" s="299"/>
    </row>
    <row r="1594" spans="1:11" ht="15" customHeight="1" x14ac:dyDescent="0.2">
      <c r="E1594" s="340"/>
      <c r="F1594" s="299"/>
      <c r="G1594" s="299"/>
      <c r="H1594" s="299"/>
      <c r="I1594" s="299"/>
    </row>
    <row r="1595" spans="1:11" ht="15" customHeight="1" x14ac:dyDescent="0.2">
      <c r="F1595" s="299"/>
      <c r="G1595" s="299"/>
      <c r="H1595" s="299"/>
      <c r="I1595" s="299"/>
    </row>
    <row r="1596" spans="1:11" ht="15" customHeight="1" x14ac:dyDescent="0.2">
      <c r="A1596" s="165"/>
      <c r="B1596" s="165"/>
      <c r="C1596" s="342"/>
      <c r="D1596" s="342"/>
      <c r="E1596" s="307"/>
      <c r="F1596" s="335"/>
      <c r="G1596" s="335"/>
      <c r="H1596" s="335"/>
      <c r="I1596" s="335"/>
      <c r="J1596" s="343"/>
      <c r="K1596" s="356"/>
    </row>
    <row r="1597" spans="1:11" ht="15" customHeight="1" x14ac:dyDescent="0.2">
      <c r="A1597" s="165"/>
      <c r="B1597" s="165"/>
      <c r="C1597" s="342"/>
      <c r="D1597" s="342"/>
      <c r="E1597" s="307"/>
      <c r="F1597" s="335"/>
      <c r="G1597" s="335"/>
      <c r="H1597" s="335"/>
      <c r="I1597" s="335"/>
      <c r="J1597" s="343"/>
      <c r="K1597" s="356"/>
    </row>
    <row r="1598" spans="1:11" ht="15" customHeight="1" x14ac:dyDescent="0.2">
      <c r="A1598" s="165"/>
      <c r="B1598" s="165"/>
      <c r="C1598" s="342"/>
      <c r="D1598" s="342"/>
      <c r="E1598" s="307"/>
      <c r="F1598" s="335"/>
      <c r="G1598" s="335"/>
      <c r="H1598" s="335"/>
      <c r="I1598" s="335"/>
      <c r="J1598" s="343"/>
      <c r="K1598" s="356"/>
    </row>
    <row r="1599" spans="1:11" ht="15" customHeight="1" x14ac:dyDescent="0.2">
      <c r="F1599" s="299"/>
      <c r="G1599" s="299"/>
      <c r="H1599" s="299"/>
      <c r="I1599" s="299"/>
      <c r="J1599" s="320"/>
      <c r="K1599" s="320"/>
    </row>
    <row r="1600" spans="1:11" ht="15" customHeight="1" x14ac:dyDescent="0.2">
      <c r="A1600" s="165"/>
      <c r="F1600" s="299"/>
      <c r="G1600" s="299"/>
      <c r="H1600" s="299"/>
      <c r="I1600" s="299"/>
      <c r="J1600" s="320"/>
      <c r="K1600" s="320"/>
    </row>
    <row r="1601" spans="1:11" ht="15" customHeight="1" x14ac:dyDescent="0.2">
      <c r="E1601" s="340"/>
      <c r="F1601" s="299"/>
      <c r="G1601" s="299"/>
      <c r="H1601" s="299"/>
      <c r="I1601" s="299"/>
      <c r="J1601" s="320"/>
      <c r="K1601" s="320"/>
    </row>
    <row r="1602" spans="1:11" ht="15" customHeight="1" x14ac:dyDescent="0.2">
      <c r="E1602" s="340"/>
      <c r="F1602" s="299"/>
      <c r="G1602" s="299"/>
      <c r="H1602" s="299"/>
      <c r="I1602" s="299"/>
      <c r="J1602" s="320"/>
      <c r="K1602" s="320"/>
    </row>
    <row r="1603" spans="1:11" ht="15" customHeight="1" x14ac:dyDescent="0.2">
      <c r="E1603" s="340"/>
      <c r="F1603" s="299"/>
      <c r="G1603" s="299"/>
      <c r="H1603" s="299"/>
      <c r="I1603" s="299"/>
      <c r="J1603" s="320"/>
      <c r="K1603" s="320"/>
    </row>
    <row r="1604" spans="1:11" ht="15" customHeight="1" x14ac:dyDescent="0.2">
      <c r="E1604" s="340"/>
      <c r="F1604" s="299"/>
      <c r="G1604" s="299"/>
      <c r="H1604" s="299"/>
      <c r="I1604" s="299"/>
      <c r="J1604" s="320"/>
      <c r="K1604" s="320"/>
    </row>
    <row r="1605" spans="1:11" ht="15" customHeight="1" x14ac:dyDescent="0.2">
      <c r="E1605" s="340"/>
      <c r="F1605" s="299"/>
      <c r="G1605" s="299"/>
      <c r="H1605" s="299"/>
      <c r="I1605" s="299"/>
      <c r="J1605" s="320"/>
      <c r="K1605" s="320"/>
    </row>
    <row r="1606" spans="1:11" ht="15" customHeight="1" x14ac:dyDescent="0.2">
      <c r="E1606" s="340"/>
      <c r="F1606" s="299"/>
      <c r="G1606" s="299"/>
      <c r="H1606" s="299"/>
      <c r="I1606" s="299"/>
      <c r="J1606" s="320"/>
      <c r="K1606" s="320"/>
    </row>
    <row r="1607" spans="1:11" ht="15" customHeight="1" x14ac:dyDescent="0.2">
      <c r="E1607" s="340"/>
      <c r="F1607" s="299"/>
      <c r="G1607" s="299"/>
      <c r="H1607" s="299"/>
      <c r="I1607" s="299"/>
      <c r="J1607" s="320"/>
      <c r="K1607" s="320"/>
    </row>
    <row r="1608" spans="1:11" ht="15" customHeight="1" x14ac:dyDescent="0.2">
      <c r="E1608" s="340"/>
      <c r="F1608" s="299"/>
      <c r="G1608" s="299"/>
      <c r="H1608" s="299"/>
      <c r="I1608" s="299"/>
      <c r="J1608" s="320"/>
      <c r="K1608" s="320"/>
    </row>
    <row r="1609" spans="1:11" ht="15" customHeight="1" x14ac:dyDescent="0.2">
      <c r="F1609" s="299"/>
      <c r="G1609" s="299"/>
      <c r="H1609" s="299"/>
      <c r="I1609" s="299"/>
      <c r="J1609" s="320"/>
      <c r="K1609" s="320"/>
    </row>
    <row r="1610" spans="1:11" ht="15" customHeight="1" x14ac:dyDescent="0.2">
      <c r="A1610" s="165"/>
      <c r="F1610" s="335"/>
      <c r="G1610" s="335"/>
      <c r="H1610" s="335"/>
      <c r="I1610" s="335"/>
      <c r="J1610" s="320"/>
      <c r="K1610" s="320"/>
    </row>
    <row r="1611" spans="1:11" ht="15" customHeight="1" x14ac:dyDescent="0.2">
      <c r="A1611" s="165"/>
      <c r="F1611" s="335"/>
      <c r="G1611" s="335"/>
      <c r="H1611" s="335"/>
      <c r="I1611" s="335"/>
      <c r="J1611" s="320"/>
      <c r="K1611" s="320"/>
    </row>
    <row r="1612" spans="1:11" ht="15" customHeight="1" x14ac:dyDescent="0.2">
      <c r="A1612" s="165"/>
      <c r="F1612" s="335"/>
      <c r="G1612" s="335"/>
      <c r="H1612" s="335"/>
      <c r="I1612" s="335"/>
      <c r="J1612" s="320"/>
      <c r="K1612" s="320"/>
    </row>
    <row r="1613" spans="1:11" ht="15" customHeight="1" x14ac:dyDescent="0.2">
      <c r="F1613" s="299"/>
      <c r="G1613" s="299"/>
      <c r="H1613" s="299"/>
      <c r="I1613" s="299"/>
      <c r="J1613" s="320"/>
      <c r="K1613" s="320"/>
    </row>
    <row r="1614" spans="1:11" ht="15" customHeight="1" x14ac:dyDescent="0.2">
      <c r="A1614" s="165"/>
      <c r="F1614" s="299"/>
      <c r="G1614" s="299"/>
      <c r="H1614" s="299"/>
      <c r="I1614" s="299"/>
      <c r="J1614" s="320"/>
      <c r="K1614" s="320"/>
    </row>
    <row r="1615" spans="1:11" ht="15" customHeight="1" x14ac:dyDescent="0.2">
      <c r="E1615" s="340"/>
      <c r="F1615" s="299"/>
      <c r="G1615" s="299"/>
      <c r="H1615" s="299"/>
      <c r="I1615" s="299"/>
      <c r="J1615" s="320"/>
      <c r="K1615" s="320"/>
    </row>
    <row r="1616" spans="1:11" ht="15" customHeight="1" x14ac:dyDescent="0.2">
      <c r="E1616" s="340"/>
      <c r="F1616" s="299"/>
      <c r="G1616" s="299"/>
      <c r="H1616" s="299"/>
      <c r="I1616" s="299"/>
      <c r="J1616" s="320"/>
      <c r="K1616" s="320"/>
    </row>
    <row r="1617" spans="1:11" ht="15" customHeight="1" x14ac:dyDescent="0.2">
      <c r="F1617" s="299"/>
      <c r="G1617" s="299"/>
      <c r="H1617" s="299"/>
      <c r="I1617" s="299"/>
      <c r="J1617" s="320"/>
      <c r="K1617" s="320"/>
    </row>
    <row r="1618" spans="1:11" ht="15" customHeight="1" x14ac:dyDescent="0.2">
      <c r="A1618" s="165"/>
      <c r="F1618" s="335"/>
      <c r="G1618" s="335"/>
      <c r="H1618" s="335"/>
      <c r="I1618" s="335"/>
      <c r="J1618" s="320"/>
      <c r="K1618" s="320"/>
    </row>
    <row r="1619" spans="1:11" ht="15" customHeight="1" x14ac:dyDescent="0.2">
      <c r="F1619" s="299"/>
      <c r="G1619" s="299"/>
      <c r="H1619" s="299"/>
      <c r="I1619" s="299"/>
      <c r="J1619" s="320"/>
      <c r="K1619" s="320"/>
    </row>
    <row r="1620" spans="1:11" ht="15" customHeight="1" x14ac:dyDescent="0.2">
      <c r="F1620" s="299"/>
      <c r="G1620" s="299"/>
      <c r="H1620" s="299"/>
      <c r="I1620" s="299"/>
      <c r="J1620" s="320"/>
      <c r="K1620" s="320"/>
    </row>
    <row r="1621" spans="1:11" ht="15" customHeight="1" x14ac:dyDescent="0.2">
      <c r="F1621" s="299"/>
      <c r="G1621" s="299"/>
      <c r="H1621" s="299"/>
      <c r="I1621" s="299"/>
      <c r="J1621" s="320"/>
      <c r="K1621" s="320"/>
    </row>
    <row r="1622" spans="1:11" ht="15" customHeight="1" x14ac:dyDescent="0.2">
      <c r="A1622" s="165"/>
      <c r="F1622" s="335"/>
      <c r="G1622" s="335"/>
      <c r="H1622" s="335"/>
      <c r="I1622" s="335"/>
      <c r="J1622" s="320"/>
      <c r="K1622" s="320"/>
    </row>
    <row r="1623" spans="1:11" ht="15" customHeight="1" x14ac:dyDescent="0.2">
      <c r="F1623" s="299"/>
      <c r="G1623" s="299"/>
      <c r="H1623" s="299"/>
      <c r="I1623" s="299"/>
      <c r="J1623" s="320"/>
      <c r="K1623" s="320"/>
    </row>
    <row r="1624" spans="1:11" ht="15" customHeight="1" x14ac:dyDescent="0.2">
      <c r="F1624" s="299"/>
      <c r="G1624" s="299"/>
      <c r="H1624" s="299"/>
      <c r="I1624" s="299"/>
      <c r="J1624" s="320"/>
      <c r="K1624" s="320"/>
    </row>
    <row r="1625" spans="1:11" ht="15" customHeight="1" x14ac:dyDescent="0.2">
      <c r="A1625" s="165"/>
      <c r="F1625" s="343"/>
      <c r="G1625" s="343"/>
      <c r="H1625" s="343"/>
      <c r="I1625" s="343"/>
      <c r="J1625" s="320"/>
      <c r="K1625" s="320"/>
    </row>
    <row r="1626" spans="1:11" ht="15" customHeight="1" x14ac:dyDescent="0.2">
      <c r="J1626" s="320"/>
      <c r="K1626" s="320"/>
    </row>
    <row r="1627" spans="1:11" ht="15" customHeight="1" x14ac:dyDescent="0.2">
      <c r="A1627" s="165"/>
      <c r="B1627" s="165"/>
      <c r="J1627" s="320"/>
      <c r="K1627" s="320"/>
    </row>
    <row r="1628" spans="1:11" ht="15" customHeight="1" x14ac:dyDescent="0.2">
      <c r="J1628" s="320"/>
      <c r="K1628" s="320"/>
    </row>
    <row r="1629" spans="1:11" ht="15" customHeight="1" x14ac:dyDescent="0.2">
      <c r="A1629" s="165"/>
      <c r="B1629" s="165"/>
      <c r="C1629" s="342"/>
      <c r="D1629" s="342"/>
      <c r="E1629" s="352"/>
      <c r="F1629" s="335"/>
      <c r="G1629" s="335"/>
      <c r="H1629" s="335"/>
      <c r="I1629" s="335"/>
      <c r="J1629" s="320"/>
      <c r="K1629" s="320"/>
    </row>
    <row r="1630" spans="1:11" ht="15" customHeight="1" x14ac:dyDescent="0.2">
      <c r="J1630" s="320"/>
      <c r="K1630" s="320"/>
    </row>
    <row r="1631" spans="1:11" ht="15" customHeight="1" x14ac:dyDescent="0.2">
      <c r="J1631" s="320"/>
      <c r="K1631" s="320"/>
    </row>
    <row r="1632" spans="1:11" ht="15" customHeight="1" x14ac:dyDescent="0.2">
      <c r="J1632" s="320"/>
      <c r="K1632" s="320"/>
    </row>
    <row r="1633" spans="1:11" ht="15" customHeight="1" x14ac:dyDescent="0.2">
      <c r="J1633" s="320"/>
      <c r="K1633" s="320"/>
    </row>
    <row r="1634" spans="1:11" ht="15" customHeight="1" x14ac:dyDescent="0.2">
      <c r="J1634" s="320"/>
      <c r="K1634" s="320"/>
    </row>
    <row r="1635" spans="1:11" ht="15" customHeight="1" x14ac:dyDescent="0.2">
      <c r="C1635" s="342"/>
      <c r="D1635" s="342"/>
      <c r="J1635" s="320"/>
      <c r="K1635" s="320"/>
    </row>
    <row r="1636" spans="1:11" ht="15" customHeight="1" x14ac:dyDescent="0.2">
      <c r="A1636" s="165"/>
      <c r="B1636" s="165"/>
      <c r="J1636" s="320"/>
      <c r="K1636" s="320"/>
    </row>
    <row r="1637" spans="1:11" ht="15" customHeight="1" x14ac:dyDescent="0.2">
      <c r="E1637" s="340"/>
      <c r="F1637" s="299"/>
      <c r="G1637" s="299"/>
      <c r="H1637" s="299"/>
      <c r="I1637" s="299"/>
      <c r="J1637" s="320"/>
      <c r="K1637" s="320"/>
    </row>
    <row r="1638" spans="1:11" ht="15" customHeight="1" x14ac:dyDescent="0.2">
      <c r="E1638" s="340"/>
      <c r="F1638" s="299"/>
      <c r="G1638" s="299"/>
      <c r="H1638" s="299"/>
      <c r="I1638" s="299"/>
      <c r="J1638" s="320"/>
      <c r="K1638" s="320"/>
    </row>
    <row r="1639" spans="1:11" ht="15" customHeight="1" x14ac:dyDescent="0.2">
      <c r="E1639" s="340"/>
      <c r="F1639" s="299"/>
      <c r="G1639" s="299"/>
      <c r="H1639" s="299"/>
      <c r="I1639" s="299"/>
      <c r="J1639" s="320"/>
      <c r="K1639" s="320"/>
    </row>
    <row r="1640" spans="1:11" ht="15" customHeight="1" x14ac:dyDescent="0.2">
      <c r="E1640" s="340"/>
      <c r="F1640" s="299"/>
      <c r="G1640" s="299"/>
      <c r="H1640" s="299"/>
      <c r="I1640" s="299"/>
      <c r="J1640" s="320"/>
      <c r="K1640" s="320"/>
    </row>
    <row r="1641" spans="1:11" ht="15" customHeight="1" x14ac:dyDescent="0.2">
      <c r="E1641" s="340"/>
      <c r="F1641" s="299"/>
      <c r="G1641" s="299"/>
      <c r="H1641" s="299"/>
      <c r="I1641" s="299"/>
      <c r="J1641" s="320"/>
      <c r="K1641" s="320"/>
    </row>
    <row r="1642" spans="1:11" ht="15" customHeight="1" x14ac:dyDescent="0.2">
      <c r="E1642" s="340"/>
      <c r="F1642" s="299"/>
      <c r="G1642" s="299"/>
      <c r="H1642" s="299"/>
      <c r="I1642" s="299"/>
      <c r="J1642" s="320"/>
      <c r="K1642" s="320"/>
    </row>
    <row r="1643" spans="1:11" ht="15" customHeight="1" x14ac:dyDescent="0.2">
      <c r="E1643" s="340"/>
      <c r="F1643" s="299"/>
      <c r="G1643" s="299"/>
      <c r="H1643" s="299"/>
      <c r="I1643" s="299"/>
      <c r="J1643" s="320"/>
      <c r="K1643" s="320"/>
    </row>
    <row r="1644" spans="1:11" ht="15" customHeight="1" x14ac:dyDescent="0.2">
      <c r="F1644" s="299"/>
      <c r="G1644" s="299"/>
      <c r="H1644" s="299"/>
      <c r="I1644" s="299"/>
      <c r="J1644" s="320"/>
      <c r="K1644" s="320"/>
    </row>
    <row r="1645" spans="1:11" ht="15" customHeight="1" x14ac:dyDescent="0.2">
      <c r="F1645" s="299"/>
      <c r="G1645" s="299"/>
      <c r="H1645" s="299"/>
      <c r="I1645" s="299"/>
      <c r="J1645" s="320"/>
      <c r="K1645" s="320"/>
    </row>
    <row r="1646" spans="1:11" ht="15" customHeight="1" x14ac:dyDescent="0.2">
      <c r="A1646" s="165"/>
      <c r="B1646" s="165"/>
      <c r="C1646" s="342"/>
      <c r="D1646" s="342"/>
      <c r="E1646" s="307"/>
      <c r="F1646" s="335"/>
      <c r="G1646" s="335"/>
      <c r="H1646" s="335"/>
      <c r="I1646" s="335"/>
      <c r="J1646" s="320"/>
      <c r="K1646" s="320"/>
    </row>
    <row r="1647" spans="1:11" ht="15" customHeight="1" x14ac:dyDescent="0.2">
      <c r="A1647" s="165"/>
      <c r="B1647" s="165"/>
      <c r="C1647" s="342"/>
      <c r="D1647" s="342"/>
      <c r="E1647" s="307"/>
      <c r="F1647" s="335"/>
      <c r="G1647" s="335"/>
      <c r="H1647" s="335"/>
      <c r="I1647" s="335"/>
      <c r="J1647" s="320"/>
      <c r="K1647" s="320"/>
    </row>
    <row r="1648" spans="1:11" ht="15" customHeight="1" x14ac:dyDescent="0.2">
      <c r="A1648" s="165"/>
      <c r="B1648" s="165"/>
      <c r="C1648" s="342"/>
      <c r="D1648" s="342"/>
      <c r="E1648" s="307"/>
      <c r="F1648" s="335"/>
      <c r="G1648" s="335"/>
      <c r="H1648" s="335"/>
      <c r="I1648" s="335"/>
      <c r="J1648" s="320"/>
      <c r="K1648" s="320"/>
    </row>
    <row r="1649" spans="1:11" ht="15" customHeight="1" x14ac:dyDescent="0.2">
      <c r="A1649" s="165"/>
      <c r="B1649" s="165"/>
      <c r="C1649" s="342"/>
      <c r="D1649" s="342"/>
      <c r="E1649" s="307"/>
      <c r="F1649" s="335"/>
      <c r="G1649" s="335"/>
      <c r="H1649" s="335"/>
      <c r="I1649" s="335"/>
      <c r="J1649" s="320"/>
      <c r="K1649" s="320"/>
    </row>
    <row r="1650" spans="1:11" ht="15" customHeight="1" x14ac:dyDescent="0.2">
      <c r="F1650" s="299"/>
      <c r="G1650" s="299"/>
      <c r="H1650" s="299"/>
      <c r="I1650" s="299"/>
      <c r="J1650" s="320"/>
      <c r="K1650" s="320"/>
    </row>
    <row r="1651" spans="1:11" ht="15" customHeight="1" x14ac:dyDescent="0.2">
      <c r="A1651" s="165"/>
      <c r="F1651" s="299"/>
      <c r="G1651" s="299"/>
      <c r="H1651" s="299"/>
      <c r="I1651" s="299"/>
      <c r="J1651" s="320"/>
      <c r="K1651" s="320"/>
    </row>
    <row r="1652" spans="1:11" ht="15" customHeight="1" x14ac:dyDescent="0.2">
      <c r="E1652" s="340"/>
      <c r="F1652" s="299"/>
      <c r="G1652" s="299"/>
      <c r="H1652" s="299"/>
      <c r="I1652" s="299"/>
      <c r="J1652" s="320"/>
      <c r="K1652" s="320"/>
    </row>
    <row r="1653" spans="1:11" ht="15" customHeight="1" x14ac:dyDescent="0.2">
      <c r="C1653" s="342"/>
      <c r="D1653" s="342"/>
      <c r="E1653" s="340"/>
      <c r="F1653" s="299"/>
      <c r="G1653" s="299"/>
      <c r="H1653" s="299"/>
      <c r="I1653" s="299"/>
      <c r="J1653" s="320"/>
      <c r="K1653" s="320"/>
    </row>
    <row r="1654" spans="1:11" ht="15" customHeight="1" x14ac:dyDescent="0.2">
      <c r="C1654" s="342"/>
      <c r="D1654" s="342"/>
      <c r="E1654" s="340"/>
      <c r="F1654" s="299"/>
      <c r="G1654" s="299"/>
      <c r="H1654" s="299"/>
      <c r="I1654" s="299"/>
      <c r="J1654" s="320"/>
      <c r="K1654" s="320"/>
    </row>
    <row r="1655" spans="1:11" ht="15" customHeight="1" x14ac:dyDescent="0.2">
      <c r="E1655" s="340"/>
      <c r="F1655" s="299"/>
      <c r="G1655" s="299"/>
      <c r="H1655" s="299"/>
      <c r="I1655" s="299"/>
      <c r="J1655" s="320"/>
      <c r="K1655" s="320"/>
    </row>
    <row r="1656" spans="1:11" ht="15" customHeight="1" x14ac:dyDescent="0.2">
      <c r="E1656" s="340"/>
      <c r="F1656" s="299"/>
      <c r="G1656" s="299"/>
      <c r="H1656" s="299"/>
      <c r="I1656" s="299"/>
      <c r="J1656" s="320"/>
      <c r="K1656" s="320"/>
    </row>
    <row r="1657" spans="1:11" ht="15" customHeight="1" x14ac:dyDescent="0.2">
      <c r="E1657" s="340"/>
      <c r="F1657" s="299"/>
      <c r="G1657" s="299"/>
      <c r="H1657" s="299"/>
      <c r="I1657" s="299"/>
      <c r="J1657" s="320"/>
      <c r="K1657" s="320"/>
    </row>
    <row r="1658" spans="1:11" ht="15" customHeight="1" x14ac:dyDescent="0.2">
      <c r="E1658" s="340"/>
      <c r="F1658" s="299"/>
      <c r="G1658" s="299"/>
      <c r="H1658" s="299"/>
      <c r="I1658" s="299"/>
      <c r="J1658" s="320"/>
      <c r="K1658" s="320"/>
    </row>
    <row r="1659" spans="1:11" ht="15" customHeight="1" x14ac:dyDescent="0.2">
      <c r="E1659" s="340"/>
      <c r="F1659" s="299"/>
      <c r="G1659" s="299"/>
      <c r="H1659" s="299"/>
      <c r="I1659" s="299"/>
      <c r="J1659" s="320"/>
      <c r="K1659" s="320"/>
    </row>
    <row r="1660" spans="1:11" ht="15" customHeight="1" x14ac:dyDescent="0.2">
      <c r="F1660" s="299"/>
      <c r="G1660" s="299"/>
      <c r="H1660" s="299"/>
      <c r="I1660" s="299"/>
      <c r="J1660" s="320"/>
      <c r="K1660" s="320"/>
    </row>
    <row r="1661" spans="1:11" ht="15" customHeight="1" x14ac:dyDescent="0.2">
      <c r="A1661" s="165"/>
      <c r="F1661" s="335"/>
      <c r="G1661" s="335"/>
      <c r="H1661" s="335"/>
      <c r="I1661" s="335"/>
      <c r="J1661" s="320"/>
      <c r="K1661" s="320"/>
    </row>
    <row r="1662" spans="1:11" ht="15" customHeight="1" x14ac:dyDescent="0.2">
      <c r="A1662" s="165"/>
      <c r="F1662" s="335"/>
      <c r="G1662" s="335"/>
      <c r="H1662" s="335"/>
      <c r="I1662" s="335"/>
      <c r="J1662" s="320"/>
      <c r="K1662" s="320"/>
    </row>
    <row r="1663" spans="1:11" ht="15" customHeight="1" x14ac:dyDescent="0.2">
      <c r="A1663" s="165"/>
      <c r="F1663" s="335"/>
      <c r="G1663" s="335"/>
      <c r="H1663" s="335"/>
      <c r="I1663" s="335"/>
      <c r="J1663" s="320"/>
      <c r="K1663" s="320"/>
    </row>
    <row r="1664" spans="1:11" ht="15" customHeight="1" x14ac:dyDescent="0.2">
      <c r="A1664" s="165"/>
      <c r="F1664" s="335"/>
      <c r="G1664" s="335"/>
      <c r="H1664" s="335"/>
      <c r="I1664" s="335"/>
      <c r="J1664" s="320"/>
      <c r="K1664" s="320"/>
    </row>
    <row r="1665" spans="1:11" ht="15" customHeight="1" x14ac:dyDescent="0.2">
      <c r="F1665" s="299"/>
      <c r="G1665" s="299"/>
      <c r="H1665" s="299"/>
      <c r="I1665" s="299"/>
      <c r="J1665" s="320"/>
      <c r="K1665" s="320"/>
    </row>
    <row r="1666" spans="1:11" ht="15" customHeight="1" x14ac:dyDescent="0.2">
      <c r="A1666" s="165"/>
      <c r="F1666" s="299"/>
      <c r="G1666" s="299"/>
      <c r="H1666" s="299"/>
      <c r="I1666" s="299"/>
      <c r="J1666" s="320"/>
      <c r="K1666" s="320"/>
    </row>
    <row r="1667" spans="1:11" ht="15" customHeight="1" x14ac:dyDescent="0.2">
      <c r="E1667" s="340"/>
      <c r="F1667" s="299"/>
      <c r="G1667" s="299"/>
      <c r="H1667" s="299"/>
      <c r="I1667" s="299"/>
      <c r="J1667" s="320"/>
      <c r="K1667" s="320"/>
    </row>
    <row r="1668" spans="1:11" ht="15" customHeight="1" x14ac:dyDescent="0.2">
      <c r="E1668" s="340"/>
      <c r="F1668" s="299"/>
      <c r="G1668" s="299"/>
      <c r="H1668" s="299"/>
      <c r="I1668" s="299"/>
      <c r="J1668" s="320"/>
      <c r="K1668" s="320"/>
    </row>
    <row r="1669" spans="1:11" ht="15" customHeight="1" x14ac:dyDescent="0.2">
      <c r="F1669" s="299"/>
      <c r="G1669" s="299"/>
      <c r="H1669" s="299"/>
      <c r="I1669" s="299"/>
      <c r="J1669" s="320"/>
      <c r="K1669" s="320"/>
    </row>
    <row r="1670" spans="1:11" ht="15" customHeight="1" x14ac:dyDescent="0.2">
      <c r="F1670" s="299"/>
      <c r="G1670" s="299"/>
      <c r="H1670" s="299"/>
      <c r="I1670" s="299"/>
      <c r="J1670" s="320"/>
      <c r="K1670" s="320"/>
    </row>
    <row r="1671" spans="1:11" ht="15" customHeight="1" x14ac:dyDescent="0.2">
      <c r="A1671" s="165"/>
      <c r="F1671" s="335"/>
      <c r="G1671" s="335"/>
      <c r="H1671" s="335"/>
      <c r="I1671" s="335"/>
      <c r="J1671" s="320"/>
      <c r="K1671" s="320"/>
    </row>
    <row r="1672" spans="1:11" ht="15" customHeight="1" x14ac:dyDescent="0.2">
      <c r="F1672" s="299"/>
      <c r="G1672" s="299"/>
      <c r="H1672" s="299"/>
      <c r="I1672" s="299"/>
      <c r="J1672" s="320"/>
      <c r="K1672" s="320"/>
    </row>
    <row r="1673" spans="1:11" ht="15" customHeight="1" x14ac:dyDescent="0.2">
      <c r="A1673" s="165"/>
      <c r="F1673" s="299"/>
      <c r="G1673" s="299"/>
      <c r="H1673" s="299"/>
      <c r="I1673" s="299"/>
      <c r="J1673" s="320"/>
      <c r="K1673" s="320"/>
    </row>
    <row r="1674" spans="1:11" ht="15" customHeight="1" x14ac:dyDescent="0.2">
      <c r="E1674" s="340"/>
      <c r="F1674" s="299"/>
      <c r="G1674" s="299"/>
      <c r="H1674" s="299"/>
      <c r="I1674" s="299"/>
      <c r="J1674" s="320"/>
      <c r="K1674" s="320"/>
    </row>
    <row r="1675" spans="1:11" ht="15" customHeight="1" x14ac:dyDescent="0.2">
      <c r="A1675" s="165"/>
      <c r="B1675" s="165"/>
      <c r="C1675" s="342"/>
      <c r="D1675" s="342"/>
      <c r="E1675" s="354"/>
      <c r="F1675" s="335"/>
      <c r="G1675" s="335"/>
      <c r="H1675" s="335"/>
      <c r="I1675" s="335"/>
      <c r="J1675" s="320"/>
      <c r="K1675" s="320"/>
    </row>
    <row r="1676" spans="1:11" ht="15" customHeight="1" x14ac:dyDescent="0.2">
      <c r="F1676" s="299"/>
      <c r="G1676" s="299"/>
      <c r="H1676" s="299"/>
      <c r="I1676" s="299"/>
      <c r="J1676" s="320"/>
      <c r="K1676" s="320"/>
    </row>
    <row r="1677" spans="1:11" ht="15" customHeight="1" x14ac:dyDescent="0.2">
      <c r="A1677" s="165"/>
      <c r="B1677" s="165"/>
      <c r="C1677" s="342"/>
      <c r="D1677" s="342"/>
      <c r="E1677" s="307"/>
      <c r="F1677" s="343"/>
      <c r="G1677" s="343"/>
      <c r="H1677" s="343"/>
      <c r="I1677" s="343"/>
      <c r="J1677" s="320"/>
      <c r="K1677" s="320"/>
    </row>
    <row r="1678" spans="1:11" ht="15" customHeight="1" x14ac:dyDescent="0.2">
      <c r="A1678" s="165"/>
      <c r="B1678" s="165"/>
      <c r="J1678" s="320"/>
      <c r="K1678" s="320"/>
    </row>
    <row r="1679" spans="1:11" ht="15" customHeight="1" x14ac:dyDescent="0.2">
      <c r="J1679" s="320"/>
      <c r="K1679" s="320"/>
    </row>
    <row r="1680" spans="1:11" ht="15" customHeight="1" x14ac:dyDescent="0.2">
      <c r="J1680" s="320"/>
      <c r="K1680" s="320"/>
    </row>
    <row r="1681" spans="1:11" ht="15" customHeight="1" x14ac:dyDescent="0.2">
      <c r="J1681" s="320"/>
      <c r="K1681" s="320"/>
    </row>
    <row r="1682" spans="1:11" ht="15" customHeight="1" x14ac:dyDescent="0.2">
      <c r="J1682" s="320"/>
      <c r="K1682" s="320"/>
    </row>
    <row r="1683" spans="1:11" ht="15" customHeight="1" x14ac:dyDescent="0.2">
      <c r="C1683" s="342"/>
      <c r="D1683" s="342"/>
      <c r="J1683" s="320"/>
      <c r="K1683" s="320"/>
    </row>
    <row r="1684" spans="1:11" ht="15" customHeight="1" x14ac:dyDescent="0.2">
      <c r="A1684" s="165"/>
      <c r="B1684" s="165"/>
      <c r="J1684" s="320"/>
      <c r="K1684" s="320"/>
    </row>
    <row r="1685" spans="1:11" ht="15" customHeight="1" x14ac:dyDescent="0.2">
      <c r="E1685" s="340"/>
      <c r="F1685" s="299"/>
      <c r="G1685" s="299"/>
      <c r="H1685" s="299"/>
      <c r="I1685" s="299"/>
      <c r="J1685" s="320"/>
      <c r="K1685" s="320"/>
    </row>
    <row r="1686" spans="1:11" ht="15" customHeight="1" x14ac:dyDescent="0.2">
      <c r="E1686" s="340"/>
      <c r="F1686" s="299"/>
      <c r="G1686" s="299"/>
      <c r="H1686" s="299"/>
      <c r="I1686" s="299"/>
      <c r="J1686" s="320"/>
      <c r="K1686" s="320"/>
    </row>
    <row r="1687" spans="1:11" ht="15" customHeight="1" x14ac:dyDescent="0.2">
      <c r="E1687" s="340"/>
      <c r="F1687" s="299"/>
      <c r="G1687" s="299"/>
      <c r="H1687" s="299"/>
      <c r="I1687" s="299"/>
      <c r="J1687" s="320"/>
      <c r="K1687" s="320"/>
    </row>
    <row r="1688" spans="1:11" ht="15" customHeight="1" x14ac:dyDescent="0.2">
      <c r="F1688" s="299"/>
      <c r="G1688" s="299"/>
      <c r="H1688" s="299"/>
      <c r="I1688" s="299"/>
      <c r="J1688" s="320"/>
      <c r="K1688" s="320"/>
    </row>
    <row r="1689" spans="1:11" ht="15" customHeight="1" x14ac:dyDescent="0.2">
      <c r="F1689" s="299"/>
      <c r="G1689" s="299"/>
      <c r="H1689" s="299"/>
      <c r="I1689" s="299"/>
      <c r="J1689" s="320"/>
      <c r="K1689" s="320"/>
    </row>
    <row r="1690" spans="1:11" ht="15" customHeight="1" x14ac:dyDescent="0.2">
      <c r="E1690" s="340"/>
      <c r="F1690" s="299"/>
      <c r="G1690" s="299"/>
      <c r="H1690" s="299"/>
      <c r="I1690" s="299"/>
      <c r="J1690" s="320"/>
      <c r="K1690" s="320"/>
    </row>
    <row r="1691" spans="1:11" ht="15" customHeight="1" x14ac:dyDescent="0.2">
      <c r="A1691" s="165"/>
      <c r="B1691" s="165"/>
      <c r="C1691" s="342"/>
      <c r="D1691" s="342"/>
      <c r="E1691" s="307"/>
      <c r="F1691" s="335"/>
      <c r="G1691" s="335"/>
      <c r="H1691" s="335"/>
      <c r="I1691" s="335"/>
      <c r="J1691" s="320"/>
      <c r="K1691" s="320"/>
    </row>
    <row r="1692" spans="1:11" ht="15" customHeight="1" x14ac:dyDescent="0.2">
      <c r="A1692" s="165"/>
      <c r="B1692" s="165"/>
      <c r="C1692" s="342"/>
      <c r="D1692" s="342"/>
      <c r="E1692" s="307"/>
      <c r="F1692" s="335"/>
      <c r="G1692" s="335"/>
      <c r="H1692" s="335"/>
      <c r="I1692" s="335"/>
      <c r="J1692" s="320"/>
      <c r="K1692" s="320"/>
    </row>
    <row r="1693" spans="1:11" ht="15" customHeight="1" x14ac:dyDescent="0.2">
      <c r="A1693" s="165"/>
      <c r="B1693" s="165"/>
      <c r="C1693" s="342"/>
      <c r="D1693" s="342"/>
      <c r="E1693" s="307"/>
      <c r="F1693" s="335"/>
      <c r="G1693" s="335"/>
      <c r="H1693" s="335"/>
      <c r="I1693" s="335"/>
      <c r="J1693" s="320"/>
      <c r="K1693" s="320"/>
    </row>
    <row r="1694" spans="1:11" ht="15" customHeight="1" x14ac:dyDescent="0.2">
      <c r="F1694" s="299"/>
      <c r="G1694" s="299"/>
      <c r="H1694" s="299"/>
      <c r="I1694" s="299"/>
      <c r="J1694" s="320"/>
      <c r="K1694" s="320"/>
    </row>
    <row r="1695" spans="1:11" ht="15" customHeight="1" x14ac:dyDescent="0.2">
      <c r="A1695" s="165"/>
      <c r="F1695" s="299"/>
      <c r="G1695" s="299"/>
      <c r="H1695" s="299"/>
      <c r="I1695" s="299"/>
      <c r="J1695" s="320"/>
      <c r="K1695" s="320"/>
    </row>
    <row r="1696" spans="1:11" ht="15" customHeight="1" x14ac:dyDescent="0.2">
      <c r="F1696" s="299"/>
      <c r="G1696" s="299"/>
      <c r="H1696" s="299"/>
      <c r="I1696" s="299"/>
      <c r="J1696" s="320"/>
      <c r="K1696" s="320"/>
    </row>
    <row r="1697" spans="1:11" ht="15" customHeight="1" x14ac:dyDescent="0.2">
      <c r="E1697" s="340"/>
      <c r="F1697" s="299"/>
      <c r="G1697" s="299"/>
      <c r="H1697" s="299"/>
      <c r="I1697" s="299"/>
      <c r="J1697" s="320"/>
      <c r="K1697" s="320"/>
    </row>
    <row r="1698" spans="1:11" ht="15" customHeight="1" x14ac:dyDescent="0.2">
      <c r="E1698" s="340"/>
      <c r="F1698" s="299"/>
      <c r="G1698" s="299"/>
      <c r="H1698" s="299"/>
      <c r="I1698" s="299"/>
      <c r="J1698" s="320"/>
      <c r="K1698" s="320"/>
    </row>
    <row r="1699" spans="1:11" ht="15" customHeight="1" x14ac:dyDescent="0.2">
      <c r="E1699" s="340"/>
      <c r="F1699" s="299"/>
      <c r="G1699" s="299"/>
      <c r="H1699" s="299"/>
      <c r="I1699" s="299"/>
      <c r="J1699" s="320"/>
      <c r="K1699" s="320"/>
    </row>
    <row r="1700" spans="1:11" ht="15" customHeight="1" x14ac:dyDescent="0.2">
      <c r="E1700" s="340"/>
      <c r="F1700" s="299"/>
      <c r="G1700" s="299"/>
      <c r="H1700" s="299"/>
      <c r="I1700" s="299"/>
      <c r="J1700" s="320"/>
      <c r="K1700" s="320"/>
    </row>
    <row r="1701" spans="1:11" ht="15" customHeight="1" x14ac:dyDescent="0.2">
      <c r="E1701" s="340"/>
      <c r="F1701" s="299"/>
      <c r="G1701" s="299"/>
      <c r="H1701" s="299"/>
      <c r="I1701" s="299"/>
      <c r="J1701" s="320"/>
      <c r="K1701" s="320"/>
    </row>
    <row r="1702" spans="1:11" ht="15" customHeight="1" x14ac:dyDescent="0.2">
      <c r="E1702" s="340"/>
      <c r="F1702" s="299"/>
      <c r="G1702" s="299"/>
      <c r="H1702" s="299"/>
      <c r="I1702" s="299"/>
      <c r="J1702" s="320"/>
      <c r="K1702" s="320"/>
    </row>
    <row r="1703" spans="1:11" ht="15" customHeight="1" x14ac:dyDescent="0.2">
      <c r="E1703" s="340"/>
      <c r="F1703" s="299"/>
      <c r="G1703" s="299"/>
      <c r="H1703" s="299"/>
      <c r="I1703" s="299"/>
      <c r="J1703" s="320"/>
      <c r="K1703" s="320"/>
    </row>
    <row r="1704" spans="1:11" ht="15" customHeight="1" x14ac:dyDescent="0.2">
      <c r="E1704" s="340"/>
      <c r="F1704" s="299"/>
      <c r="G1704" s="299"/>
      <c r="H1704" s="299"/>
      <c r="I1704" s="299"/>
      <c r="J1704" s="320"/>
      <c r="K1704" s="320"/>
    </row>
    <row r="1705" spans="1:11" ht="15" customHeight="1" x14ac:dyDescent="0.2">
      <c r="F1705" s="299"/>
      <c r="G1705" s="299"/>
      <c r="H1705" s="299"/>
      <c r="I1705" s="299"/>
      <c r="J1705" s="320"/>
      <c r="K1705" s="320"/>
    </row>
    <row r="1706" spans="1:11" ht="15" customHeight="1" x14ac:dyDescent="0.2">
      <c r="A1706" s="165"/>
      <c r="F1706" s="335"/>
      <c r="G1706" s="335"/>
      <c r="H1706" s="335"/>
      <c r="I1706" s="335"/>
      <c r="J1706" s="320"/>
      <c r="K1706" s="320"/>
    </row>
    <row r="1707" spans="1:11" ht="15" customHeight="1" x14ac:dyDescent="0.2">
      <c r="A1707" s="165"/>
      <c r="F1707" s="335"/>
      <c r="G1707" s="335"/>
      <c r="H1707" s="335"/>
      <c r="I1707" s="335"/>
      <c r="J1707" s="320"/>
      <c r="K1707" s="320"/>
    </row>
    <row r="1708" spans="1:11" ht="15" customHeight="1" x14ac:dyDescent="0.2">
      <c r="A1708" s="165"/>
      <c r="F1708" s="335"/>
      <c r="G1708" s="335"/>
      <c r="H1708" s="335"/>
      <c r="I1708" s="335"/>
      <c r="J1708" s="320"/>
      <c r="K1708" s="320"/>
    </row>
    <row r="1709" spans="1:11" ht="15" customHeight="1" x14ac:dyDescent="0.2">
      <c r="A1709" s="165"/>
      <c r="F1709" s="335"/>
      <c r="G1709" s="335"/>
      <c r="H1709" s="335"/>
      <c r="I1709" s="335"/>
      <c r="J1709" s="320"/>
      <c r="K1709" s="320"/>
    </row>
    <row r="1710" spans="1:11" ht="15" customHeight="1" x14ac:dyDescent="0.2">
      <c r="F1710" s="299"/>
      <c r="G1710" s="299"/>
      <c r="H1710" s="299"/>
      <c r="I1710" s="299"/>
      <c r="J1710" s="320"/>
      <c r="K1710" s="320"/>
    </row>
    <row r="1711" spans="1:11" ht="15" customHeight="1" x14ac:dyDescent="0.2">
      <c r="A1711" s="165"/>
      <c r="F1711" s="299"/>
      <c r="G1711" s="299"/>
      <c r="H1711" s="299"/>
      <c r="I1711" s="299"/>
      <c r="J1711" s="320"/>
      <c r="K1711" s="320"/>
    </row>
    <row r="1712" spans="1:11" ht="15" customHeight="1" x14ac:dyDescent="0.2">
      <c r="E1712" s="340"/>
      <c r="F1712" s="299"/>
      <c r="G1712" s="299"/>
      <c r="H1712" s="299"/>
      <c r="I1712" s="299"/>
      <c r="J1712" s="320"/>
      <c r="K1712" s="320"/>
    </row>
    <row r="1713" spans="1:11" ht="15" customHeight="1" x14ac:dyDescent="0.2">
      <c r="E1713" s="340"/>
      <c r="F1713" s="299"/>
      <c r="G1713" s="299"/>
      <c r="H1713" s="299"/>
      <c r="I1713" s="299"/>
      <c r="J1713" s="320"/>
      <c r="K1713" s="320"/>
    </row>
    <row r="1714" spans="1:11" ht="15" customHeight="1" x14ac:dyDescent="0.2">
      <c r="F1714" s="299"/>
      <c r="G1714" s="299"/>
      <c r="H1714" s="299"/>
      <c r="I1714" s="299"/>
      <c r="J1714" s="320"/>
      <c r="K1714" s="320"/>
    </row>
    <row r="1715" spans="1:11" ht="15" customHeight="1" x14ac:dyDescent="0.2">
      <c r="A1715" s="165"/>
      <c r="F1715" s="335"/>
      <c r="G1715" s="335"/>
      <c r="H1715" s="335"/>
      <c r="I1715" s="335"/>
      <c r="J1715" s="320"/>
      <c r="K1715" s="320"/>
    </row>
    <row r="1716" spans="1:11" ht="15" customHeight="1" x14ac:dyDescent="0.2">
      <c r="F1716" s="299"/>
      <c r="G1716" s="299"/>
      <c r="H1716" s="299"/>
      <c r="I1716" s="299"/>
      <c r="J1716" s="320"/>
      <c r="K1716" s="320"/>
    </row>
    <row r="1717" spans="1:11" ht="15" customHeight="1" x14ac:dyDescent="0.2">
      <c r="A1717" s="165"/>
      <c r="F1717" s="299"/>
      <c r="G1717" s="299"/>
      <c r="H1717" s="299"/>
      <c r="I1717" s="299"/>
      <c r="J1717" s="320"/>
      <c r="K1717" s="320"/>
    </row>
    <row r="1718" spans="1:11" ht="15" customHeight="1" x14ac:dyDescent="0.2">
      <c r="E1718" s="340"/>
      <c r="F1718" s="299"/>
      <c r="G1718" s="299"/>
      <c r="H1718" s="299"/>
      <c r="I1718" s="299"/>
      <c r="J1718" s="320"/>
      <c r="K1718" s="320"/>
    </row>
    <row r="1719" spans="1:11" ht="15" customHeight="1" x14ac:dyDescent="0.2">
      <c r="A1719" s="165"/>
      <c r="B1719" s="165"/>
      <c r="C1719" s="342"/>
      <c r="D1719" s="342"/>
      <c r="E1719" s="307"/>
      <c r="F1719" s="335"/>
      <c r="G1719" s="335"/>
      <c r="H1719" s="335"/>
      <c r="I1719" s="335"/>
      <c r="J1719" s="320"/>
      <c r="K1719" s="320"/>
    </row>
    <row r="1720" spans="1:11" ht="15" customHeight="1" x14ac:dyDescent="0.2">
      <c r="F1720" s="299"/>
      <c r="G1720" s="299"/>
      <c r="H1720" s="299"/>
      <c r="I1720" s="299"/>
      <c r="J1720" s="320"/>
      <c r="K1720" s="320"/>
    </row>
    <row r="1721" spans="1:11" ht="15" customHeight="1" x14ac:dyDescent="0.2">
      <c r="F1721" s="299"/>
      <c r="G1721" s="299"/>
      <c r="H1721" s="299"/>
      <c r="I1721" s="299"/>
      <c r="J1721" s="320"/>
      <c r="K1721" s="320"/>
    </row>
    <row r="1722" spans="1:11" ht="15" customHeight="1" x14ac:dyDescent="0.2">
      <c r="A1722" s="165"/>
      <c r="F1722" s="335"/>
      <c r="G1722" s="335"/>
      <c r="H1722" s="335"/>
      <c r="I1722" s="335"/>
      <c r="J1722" s="320"/>
      <c r="K1722" s="320"/>
    </row>
    <row r="1723" spans="1:11" ht="15" customHeight="1" x14ac:dyDescent="0.2">
      <c r="J1723" s="320"/>
      <c r="K1723" s="320"/>
    </row>
    <row r="1724" spans="1:11" ht="15" customHeight="1" x14ac:dyDescent="0.2">
      <c r="A1724" s="165"/>
      <c r="B1724" s="165"/>
      <c r="J1724" s="320"/>
      <c r="K1724" s="320"/>
    </row>
    <row r="1725" spans="1:11" ht="15" customHeight="1" x14ac:dyDescent="0.2">
      <c r="A1725" s="165"/>
      <c r="B1725" s="165"/>
      <c r="J1725" s="320"/>
      <c r="K1725" s="320"/>
    </row>
    <row r="1726" spans="1:11" ht="15" customHeight="1" x14ac:dyDescent="0.2">
      <c r="A1726" s="165"/>
      <c r="B1726" s="165"/>
      <c r="J1726" s="320"/>
      <c r="K1726" s="320"/>
    </row>
    <row r="1727" spans="1:11" ht="15" customHeight="1" x14ac:dyDescent="0.2">
      <c r="A1727" s="165"/>
      <c r="B1727" s="165"/>
      <c r="J1727" s="320"/>
      <c r="K1727" s="320"/>
    </row>
    <row r="1728" spans="1:11" ht="15" customHeight="1" x14ac:dyDescent="0.2">
      <c r="A1728" s="165"/>
      <c r="B1728" s="165"/>
      <c r="J1728" s="320"/>
      <c r="K1728" s="320"/>
    </row>
    <row r="1729" spans="1:11" ht="15" customHeight="1" x14ac:dyDescent="0.2">
      <c r="J1729" s="320"/>
      <c r="K1729" s="320"/>
    </row>
    <row r="1730" spans="1:11" ht="15" customHeight="1" x14ac:dyDescent="0.2">
      <c r="J1730" s="320"/>
      <c r="K1730" s="320"/>
    </row>
    <row r="1731" spans="1:11" ht="15" customHeight="1" x14ac:dyDescent="0.2">
      <c r="C1731" s="342"/>
      <c r="D1731" s="342"/>
      <c r="J1731" s="320"/>
      <c r="K1731" s="320"/>
    </row>
    <row r="1732" spans="1:11" ht="15" customHeight="1" x14ac:dyDescent="0.2">
      <c r="A1732" s="165"/>
      <c r="B1732" s="165"/>
      <c r="J1732" s="320"/>
      <c r="K1732" s="320"/>
    </row>
    <row r="1733" spans="1:11" ht="15" customHeight="1" x14ac:dyDescent="0.2">
      <c r="E1733" s="340"/>
      <c r="F1733" s="299"/>
      <c r="G1733" s="299"/>
      <c r="H1733" s="299"/>
      <c r="I1733" s="299"/>
      <c r="J1733" s="320"/>
      <c r="K1733" s="320"/>
    </row>
    <row r="1734" spans="1:11" ht="15" customHeight="1" x14ac:dyDescent="0.2">
      <c r="E1734" s="340"/>
      <c r="F1734" s="299"/>
      <c r="G1734" s="299"/>
      <c r="H1734" s="299"/>
      <c r="I1734" s="299"/>
      <c r="J1734" s="320"/>
      <c r="K1734" s="320"/>
    </row>
    <row r="1735" spans="1:11" ht="15" customHeight="1" x14ac:dyDescent="0.2">
      <c r="E1735" s="340"/>
      <c r="F1735" s="299"/>
      <c r="G1735" s="299"/>
      <c r="H1735" s="299"/>
      <c r="I1735" s="299"/>
      <c r="J1735" s="320"/>
      <c r="K1735" s="320"/>
    </row>
    <row r="1736" spans="1:11" ht="15" customHeight="1" x14ac:dyDescent="0.2">
      <c r="F1736" s="299"/>
      <c r="G1736" s="299"/>
      <c r="H1736" s="299"/>
      <c r="I1736" s="299"/>
      <c r="J1736" s="320"/>
      <c r="K1736" s="320"/>
    </row>
    <row r="1737" spans="1:11" ht="15" customHeight="1" x14ac:dyDescent="0.2">
      <c r="E1737" s="340"/>
      <c r="F1737" s="299"/>
      <c r="G1737" s="299"/>
      <c r="H1737" s="299"/>
      <c r="I1737" s="299"/>
      <c r="J1737" s="320"/>
      <c r="K1737" s="320"/>
    </row>
    <row r="1738" spans="1:11" ht="15" customHeight="1" x14ac:dyDescent="0.2">
      <c r="F1738" s="299"/>
      <c r="G1738" s="299"/>
      <c r="H1738" s="299"/>
      <c r="I1738" s="299"/>
      <c r="J1738" s="320"/>
      <c r="K1738" s="320"/>
    </row>
    <row r="1739" spans="1:11" ht="15" customHeight="1" x14ac:dyDescent="0.2">
      <c r="F1739" s="299"/>
      <c r="G1739" s="299"/>
      <c r="H1739" s="299"/>
      <c r="I1739" s="299"/>
      <c r="J1739" s="320"/>
      <c r="K1739" s="320"/>
    </row>
    <row r="1740" spans="1:11" ht="15" customHeight="1" x14ac:dyDescent="0.2">
      <c r="A1740" s="165"/>
      <c r="B1740" s="165"/>
      <c r="C1740" s="342"/>
      <c r="D1740" s="342"/>
      <c r="E1740" s="307"/>
      <c r="F1740" s="335"/>
      <c r="G1740" s="335"/>
      <c r="H1740" s="335"/>
      <c r="I1740" s="335"/>
      <c r="J1740" s="320"/>
      <c r="K1740" s="320"/>
    </row>
    <row r="1741" spans="1:11" ht="15" customHeight="1" x14ac:dyDescent="0.2">
      <c r="A1741" s="165"/>
      <c r="B1741" s="165"/>
      <c r="C1741" s="342"/>
      <c r="D1741" s="342"/>
      <c r="E1741" s="307"/>
      <c r="F1741" s="335"/>
      <c r="G1741" s="335"/>
      <c r="H1741" s="335"/>
      <c r="I1741" s="335"/>
      <c r="J1741" s="320"/>
      <c r="K1741" s="320"/>
    </row>
    <row r="1742" spans="1:11" ht="15" customHeight="1" x14ac:dyDescent="0.2">
      <c r="A1742" s="165"/>
      <c r="B1742" s="165"/>
      <c r="C1742" s="342"/>
      <c r="D1742" s="342"/>
      <c r="E1742" s="307"/>
      <c r="F1742" s="335"/>
      <c r="G1742" s="335"/>
      <c r="H1742" s="335"/>
      <c r="I1742" s="335"/>
      <c r="J1742" s="320"/>
      <c r="K1742" s="320"/>
    </row>
    <row r="1743" spans="1:11" ht="15" customHeight="1" x14ac:dyDescent="0.2">
      <c r="F1743" s="299"/>
      <c r="G1743" s="299"/>
      <c r="H1743" s="299"/>
      <c r="I1743" s="299"/>
      <c r="J1743" s="320"/>
      <c r="K1743" s="320"/>
    </row>
    <row r="1744" spans="1:11" ht="15" customHeight="1" x14ac:dyDescent="0.2">
      <c r="A1744" s="165"/>
      <c r="F1744" s="299"/>
      <c r="G1744" s="299"/>
      <c r="H1744" s="299"/>
      <c r="I1744" s="299"/>
      <c r="J1744" s="320"/>
      <c r="K1744" s="320"/>
    </row>
    <row r="1745" spans="1:11" ht="15" customHeight="1" x14ac:dyDescent="0.2">
      <c r="F1745" s="299"/>
      <c r="G1745" s="299"/>
      <c r="H1745" s="299"/>
      <c r="I1745" s="335"/>
      <c r="J1745" s="320"/>
      <c r="K1745" s="320"/>
    </row>
    <row r="1746" spans="1:11" ht="15" customHeight="1" x14ac:dyDescent="0.2">
      <c r="E1746" s="340"/>
      <c r="F1746" s="299"/>
      <c r="G1746" s="299"/>
      <c r="H1746" s="299"/>
      <c r="I1746" s="299"/>
      <c r="J1746" s="320"/>
      <c r="K1746" s="320"/>
    </row>
    <row r="1747" spans="1:11" ht="15" customHeight="1" x14ac:dyDescent="0.2">
      <c r="E1747" s="340"/>
      <c r="F1747" s="299"/>
      <c r="G1747" s="299"/>
      <c r="H1747" s="299"/>
      <c r="I1747" s="299"/>
      <c r="J1747" s="320"/>
      <c r="K1747" s="320"/>
    </row>
    <row r="1748" spans="1:11" ht="15" customHeight="1" x14ac:dyDescent="0.2">
      <c r="E1748" s="340"/>
      <c r="F1748" s="299"/>
      <c r="G1748" s="299"/>
      <c r="H1748" s="299"/>
      <c r="I1748" s="299"/>
      <c r="J1748" s="320"/>
      <c r="K1748" s="320"/>
    </row>
    <row r="1749" spans="1:11" ht="15" customHeight="1" x14ac:dyDescent="0.2">
      <c r="E1749" s="340"/>
      <c r="F1749" s="299"/>
      <c r="G1749" s="299"/>
      <c r="H1749" s="299"/>
      <c r="I1749" s="299"/>
      <c r="J1749" s="320"/>
      <c r="K1749" s="320"/>
    </row>
    <row r="1750" spans="1:11" ht="15" customHeight="1" x14ac:dyDescent="0.2">
      <c r="E1750" s="340"/>
      <c r="F1750" s="299"/>
      <c r="G1750" s="299"/>
      <c r="H1750" s="299"/>
      <c r="I1750" s="299"/>
      <c r="J1750" s="320"/>
      <c r="K1750" s="320"/>
    </row>
    <row r="1751" spans="1:11" ht="15" customHeight="1" x14ac:dyDescent="0.2">
      <c r="E1751" s="340"/>
      <c r="F1751" s="299"/>
      <c r="G1751" s="299"/>
      <c r="H1751" s="299"/>
      <c r="I1751" s="299"/>
      <c r="J1751" s="320"/>
      <c r="K1751" s="320"/>
    </row>
    <row r="1752" spans="1:11" ht="15" customHeight="1" x14ac:dyDescent="0.2">
      <c r="F1752" s="299"/>
      <c r="G1752" s="299"/>
      <c r="H1752" s="299"/>
      <c r="I1752" s="299"/>
      <c r="J1752" s="320"/>
      <c r="K1752" s="320"/>
    </row>
    <row r="1753" spans="1:11" ht="15" customHeight="1" x14ac:dyDescent="0.2">
      <c r="A1753" s="165"/>
      <c r="F1753" s="335"/>
      <c r="G1753" s="335"/>
      <c r="H1753" s="335"/>
      <c r="I1753" s="335"/>
      <c r="J1753" s="320"/>
      <c r="K1753" s="320"/>
    </row>
    <row r="1754" spans="1:11" ht="15" customHeight="1" x14ac:dyDescent="0.2">
      <c r="A1754" s="165"/>
      <c r="F1754" s="335"/>
      <c r="G1754" s="335"/>
      <c r="H1754" s="335"/>
      <c r="I1754" s="335"/>
      <c r="J1754" s="320"/>
      <c r="K1754" s="320"/>
    </row>
    <row r="1755" spans="1:11" ht="15" customHeight="1" x14ac:dyDescent="0.2">
      <c r="A1755" s="165"/>
      <c r="F1755" s="335"/>
      <c r="G1755" s="335"/>
      <c r="H1755" s="335"/>
      <c r="I1755" s="335"/>
      <c r="J1755" s="320"/>
      <c r="K1755" s="320"/>
    </row>
    <row r="1756" spans="1:11" ht="15" customHeight="1" x14ac:dyDescent="0.2">
      <c r="A1756" s="165"/>
      <c r="F1756" s="335"/>
      <c r="G1756" s="335"/>
      <c r="H1756" s="335"/>
      <c r="I1756" s="335"/>
      <c r="J1756" s="320"/>
      <c r="K1756" s="320"/>
    </row>
    <row r="1757" spans="1:11" ht="15" customHeight="1" x14ac:dyDescent="0.2">
      <c r="F1757" s="299"/>
      <c r="G1757" s="299"/>
      <c r="H1757" s="299"/>
      <c r="I1757" s="299"/>
      <c r="J1757" s="320"/>
      <c r="K1757" s="320"/>
    </row>
    <row r="1758" spans="1:11" ht="15" customHeight="1" x14ac:dyDescent="0.2">
      <c r="A1758" s="165"/>
      <c r="F1758" s="299"/>
      <c r="G1758" s="299"/>
      <c r="H1758" s="299"/>
      <c r="I1758" s="299"/>
      <c r="J1758" s="320"/>
      <c r="K1758" s="320"/>
    </row>
    <row r="1759" spans="1:11" ht="15" customHeight="1" x14ac:dyDescent="0.2">
      <c r="F1759" s="299"/>
      <c r="G1759" s="299"/>
      <c r="H1759" s="299"/>
      <c r="I1759" s="299"/>
      <c r="J1759" s="320"/>
      <c r="K1759" s="320"/>
    </row>
    <row r="1760" spans="1:11" ht="15" customHeight="1" x14ac:dyDescent="0.2">
      <c r="F1760" s="299"/>
      <c r="G1760" s="299"/>
      <c r="H1760" s="299"/>
      <c r="I1760" s="299"/>
      <c r="J1760" s="320"/>
      <c r="K1760" s="320"/>
    </row>
    <row r="1761" spans="1:11" ht="15" customHeight="1" x14ac:dyDescent="0.2">
      <c r="F1761" s="299"/>
      <c r="G1761" s="299"/>
      <c r="H1761" s="299"/>
      <c r="I1761" s="299"/>
      <c r="J1761" s="320"/>
      <c r="K1761" s="320"/>
    </row>
    <row r="1762" spans="1:11" ht="15" customHeight="1" x14ac:dyDescent="0.2">
      <c r="A1762" s="165"/>
      <c r="F1762" s="335"/>
      <c r="G1762" s="335"/>
      <c r="H1762" s="335"/>
      <c r="I1762" s="335"/>
      <c r="J1762" s="320"/>
      <c r="K1762" s="320"/>
    </row>
    <row r="1763" spans="1:11" ht="15" customHeight="1" x14ac:dyDescent="0.2">
      <c r="A1763" s="165"/>
      <c r="F1763" s="335"/>
      <c r="G1763" s="335"/>
      <c r="H1763" s="335"/>
      <c r="I1763" s="335"/>
      <c r="J1763" s="320"/>
      <c r="K1763" s="320"/>
    </row>
    <row r="1764" spans="1:11" ht="15" customHeight="1" x14ac:dyDescent="0.2">
      <c r="A1764" s="165"/>
      <c r="F1764" s="335"/>
      <c r="G1764" s="335"/>
      <c r="H1764" s="335"/>
      <c r="I1764" s="335"/>
      <c r="J1764" s="320"/>
      <c r="K1764" s="320"/>
    </row>
    <row r="1765" spans="1:11" ht="15" customHeight="1" x14ac:dyDescent="0.2">
      <c r="A1765" s="165"/>
      <c r="F1765" s="299"/>
      <c r="G1765" s="299"/>
      <c r="H1765" s="299"/>
      <c r="I1765" s="299"/>
      <c r="J1765" s="320"/>
      <c r="K1765" s="320"/>
    </row>
    <row r="1766" spans="1:11" ht="15" customHeight="1" x14ac:dyDescent="0.2">
      <c r="A1766" s="165"/>
      <c r="B1766" s="165"/>
      <c r="C1766" s="342"/>
      <c r="D1766" s="342"/>
      <c r="E1766" s="307"/>
      <c r="F1766" s="335"/>
      <c r="G1766" s="335"/>
      <c r="H1766" s="335"/>
      <c r="I1766" s="335"/>
      <c r="J1766" s="320"/>
      <c r="K1766" s="320"/>
    </row>
    <row r="1767" spans="1:11" ht="15" customHeight="1" x14ac:dyDescent="0.2">
      <c r="E1767" s="340"/>
      <c r="F1767" s="299"/>
      <c r="G1767" s="299"/>
      <c r="H1767" s="299"/>
      <c r="I1767" s="299"/>
      <c r="J1767" s="320"/>
      <c r="K1767" s="320"/>
    </row>
    <row r="1768" spans="1:11" ht="15" customHeight="1" x14ac:dyDescent="0.2">
      <c r="F1768" s="299"/>
      <c r="G1768" s="299"/>
      <c r="H1768" s="299"/>
      <c r="I1768" s="299"/>
      <c r="J1768" s="320"/>
      <c r="K1768" s="320"/>
    </row>
    <row r="1769" spans="1:11" ht="15" customHeight="1" x14ac:dyDescent="0.2">
      <c r="F1769" s="299"/>
      <c r="G1769" s="299"/>
      <c r="H1769" s="299"/>
      <c r="I1769" s="299"/>
      <c r="J1769" s="320"/>
      <c r="K1769" s="320"/>
    </row>
    <row r="1770" spans="1:11" ht="15" customHeight="1" x14ac:dyDescent="0.2">
      <c r="F1770" s="299"/>
      <c r="G1770" s="299"/>
      <c r="H1770" s="299"/>
      <c r="I1770" s="299"/>
      <c r="J1770" s="320"/>
      <c r="K1770" s="320"/>
    </row>
    <row r="1771" spans="1:11" ht="15" customHeight="1" x14ac:dyDescent="0.2">
      <c r="J1771" s="320"/>
      <c r="K1771" s="320"/>
    </row>
    <row r="1772" spans="1:11" ht="15" customHeight="1" x14ac:dyDescent="0.2">
      <c r="A1772" s="165"/>
      <c r="F1772" s="343"/>
      <c r="G1772" s="343"/>
      <c r="H1772" s="343"/>
      <c r="I1772" s="343"/>
      <c r="J1772" s="320"/>
      <c r="K1772" s="320"/>
    </row>
    <row r="1773" spans="1:11" ht="15" customHeight="1" x14ac:dyDescent="0.2">
      <c r="J1773" s="320"/>
      <c r="K1773" s="320"/>
    </row>
    <row r="1774" spans="1:11" ht="15" customHeight="1" x14ac:dyDescent="0.2">
      <c r="J1774" s="320"/>
      <c r="K1774" s="320"/>
    </row>
    <row r="1775" spans="1:11" ht="15" customHeight="1" x14ac:dyDescent="0.2">
      <c r="J1775" s="320"/>
      <c r="K1775" s="320"/>
    </row>
    <row r="1776" spans="1:11" ht="15" customHeight="1" x14ac:dyDescent="0.2">
      <c r="J1776" s="320"/>
      <c r="K1776" s="320"/>
    </row>
    <row r="1777" spans="1:11" ht="15" customHeight="1" x14ac:dyDescent="0.2">
      <c r="J1777" s="320"/>
      <c r="K1777" s="320"/>
    </row>
    <row r="1778" spans="1:11" ht="15" customHeight="1" x14ac:dyDescent="0.2">
      <c r="J1778" s="320"/>
      <c r="K1778" s="320"/>
    </row>
    <row r="1779" spans="1:11" ht="15" customHeight="1" x14ac:dyDescent="0.2">
      <c r="C1779" s="342"/>
      <c r="D1779" s="342"/>
      <c r="J1779" s="320"/>
      <c r="K1779" s="320"/>
    </row>
    <row r="1780" spans="1:11" ht="15" customHeight="1" x14ac:dyDescent="0.2">
      <c r="A1780" s="165"/>
      <c r="B1780" s="165"/>
      <c r="J1780" s="320"/>
      <c r="K1780" s="320"/>
    </row>
    <row r="1781" spans="1:11" ht="15" customHeight="1" x14ac:dyDescent="0.2">
      <c r="E1781" s="340"/>
      <c r="F1781" s="299"/>
      <c r="G1781" s="299"/>
      <c r="H1781" s="299"/>
      <c r="I1781" s="299"/>
      <c r="J1781" s="320"/>
      <c r="K1781" s="320"/>
    </row>
    <row r="1782" spans="1:11" ht="15" customHeight="1" x14ac:dyDescent="0.2">
      <c r="E1782" s="340"/>
      <c r="F1782" s="299"/>
      <c r="G1782" s="299"/>
      <c r="H1782" s="299"/>
      <c r="I1782" s="299"/>
      <c r="J1782" s="320"/>
      <c r="K1782" s="320"/>
    </row>
    <row r="1783" spans="1:11" ht="15" customHeight="1" x14ac:dyDescent="0.2">
      <c r="E1783" s="340"/>
      <c r="F1783" s="299"/>
      <c r="G1783" s="299"/>
      <c r="H1783" s="299"/>
      <c r="I1783" s="299"/>
      <c r="J1783" s="320"/>
      <c r="K1783" s="320"/>
    </row>
    <row r="1784" spans="1:11" ht="15" customHeight="1" x14ac:dyDescent="0.2">
      <c r="E1784" s="340"/>
      <c r="F1784" s="299"/>
      <c r="G1784" s="299"/>
      <c r="H1784" s="299"/>
      <c r="I1784" s="299"/>
      <c r="J1784" s="320"/>
      <c r="K1784" s="320"/>
    </row>
    <row r="1785" spans="1:11" ht="15" customHeight="1" x14ac:dyDescent="0.2">
      <c r="F1785" s="299"/>
      <c r="G1785" s="299"/>
      <c r="H1785" s="299"/>
      <c r="I1785" s="299"/>
      <c r="J1785" s="320"/>
      <c r="K1785" s="320"/>
    </row>
    <row r="1786" spans="1:11" ht="15" customHeight="1" x14ac:dyDescent="0.2">
      <c r="F1786" s="299"/>
      <c r="G1786" s="299"/>
      <c r="H1786" s="299"/>
      <c r="I1786" s="299"/>
      <c r="J1786" s="320"/>
      <c r="K1786" s="320"/>
    </row>
    <row r="1787" spans="1:11" ht="15" customHeight="1" x14ac:dyDescent="0.2">
      <c r="A1787" s="165"/>
      <c r="B1787" s="165"/>
      <c r="C1787" s="342"/>
      <c r="D1787" s="342"/>
      <c r="E1787" s="307"/>
      <c r="F1787" s="335"/>
      <c r="G1787" s="335"/>
      <c r="H1787" s="335"/>
      <c r="I1787" s="335"/>
      <c r="J1787" s="320"/>
      <c r="K1787" s="320"/>
    </row>
    <row r="1788" spans="1:11" ht="15" customHeight="1" x14ac:dyDescent="0.2">
      <c r="A1788" s="165"/>
      <c r="B1788" s="165"/>
      <c r="C1788" s="342"/>
      <c r="D1788" s="342"/>
      <c r="E1788" s="307"/>
      <c r="F1788" s="335"/>
      <c r="G1788" s="335"/>
      <c r="H1788" s="335"/>
      <c r="I1788" s="335"/>
      <c r="J1788" s="320"/>
      <c r="K1788" s="320"/>
    </row>
    <row r="1789" spans="1:11" ht="15" customHeight="1" x14ac:dyDescent="0.2">
      <c r="F1789" s="299"/>
      <c r="G1789" s="299"/>
      <c r="H1789" s="299"/>
      <c r="I1789" s="299"/>
      <c r="J1789" s="320"/>
      <c r="K1789" s="320"/>
    </row>
    <row r="1790" spans="1:11" ht="15" customHeight="1" x14ac:dyDescent="0.2">
      <c r="A1790" s="165"/>
      <c r="F1790" s="299"/>
      <c r="G1790" s="299"/>
      <c r="H1790" s="299"/>
      <c r="I1790" s="299"/>
      <c r="J1790" s="320"/>
      <c r="K1790" s="320"/>
    </row>
    <row r="1791" spans="1:11" ht="15" customHeight="1" x14ac:dyDescent="0.2">
      <c r="E1791" s="340"/>
      <c r="F1791" s="299"/>
      <c r="G1791" s="299"/>
      <c r="H1791" s="299"/>
      <c r="I1791" s="299"/>
      <c r="J1791" s="320"/>
      <c r="K1791" s="320"/>
    </row>
    <row r="1792" spans="1:11" ht="15" customHeight="1" x14ac:dyDescent="0.2">
      <c r="E1792" s="340"/>
      <c r="F1792" s="299"/>
      <c r="G1792" s="299"/>
      <c r="H1792" s="299"/>
      <c r="I1792" s="299"/>
      <c r="J1792" s="320"/>
      <c r="K1792" s="320"/>
    </row>
    <row r="1793" spans="1:11" ht="15" customHeight="1" x14ac:dyDescent="0.2">
      <c r="E1793" s="340"/>
      <c r="F1793" s="299"/>
      <c r="G1793" s="299"/>
      <c r="H1793" s="299"/>
      <c r="I1793" s="299"/>
      <c r="J1793" s="320"/>
      <c r="K1793" s="320"/>
    </row>
    <row r="1794" spans="1:11" ht="15" customHeight="1" x14ac:dyDescent="0.2">
      <c r="E1794" s="340"/>
      <c r="F1794" s="299"/>
      <c r="G1794" s="299"/>
      <c r="H1794" s="299"/>
      <c r="I1794" s="299"/>
      <c r="J1794" s="320"/>
      <c r="K1794" s="320"/>
    </row>
    <row r="1795" spans="1:11" ht="15" customHeight="1" x14ac:dyDescent="0.2">
      <c r="E1795" s="340"/>
      <c r="F1795" s="299"/>
      <c r="G1795" s="299"/>
      <c r="H1795" s="299"/>
      <c r="I1795" s="299"/>
      <c r="J1795" s="320"/>
      <c r="K1795" s="320"/>
    </row>
    <row r="1796" spans="1:11" ht="15" customHeight="1" x14ac:dyDescent="0.2">
      <c r="E1796" s="340"/>
      <c r="F1796" s="299"/>
      <c r="G1796" s="299"/>
      <c r="H1796" s="299"/>
      <c r="I1796" s="299"/>
      <c r="J1796" s="320"/>
      <c r="K1796" s="320"/>
    </row>
    <row r="1797" spans="1:11" ht="15" customHeight="1" x14ac:dyDescent="0.2">
      <c r="E1797" s="340"/>
      <c r="F1797" s="299"/>
      <c r="G1797" s="299"/>
      <c r="H1797" s="299"/>
      <c r="I1797" s="299"/>
      <c r="J1797" s="320"/>
      <c r="K1797" s="320"/>
    </row>
    <row r="1798" spans="1:11" ht="15" customHeight="1" x14ac:dyDescent="0.2">
      <c r="F1798" s="299"/>
      <c r="G1798" s="299"/>
      <c r="H1798" s="299"/>
      <c r="I1798" s="299"/>
      <c r="J1798" s="320"/>
      <c r="K1798" s="320"/>
    </row>
    <row r="1799" spans="1:11" ht="15" customHeight="1" x14ac:dyDescent="0.2">
      <c r="A1799" s="165"/>
      <c r="F1799" s="335"/>
      <c r="G1799" s="335"/>
      <c r="H1799" s="335"/>
      <c r="I1799" s="335"/>
      <c r="J1799" s="320"/>
      <c r="K1799" s="320"/>
    </row>
    <row r="1800" spans="1:11" ht="15" customHeight="1" x14ac:dyDescent="0.2">
      <c r="A1800" s="165"/>
      <c r="F1800" s="335"/>
      <c r="G1800" s="335"/>
      <c r="H1800" s="335"/>
      <c r="I1800" s="335"/>
      <c r="J1800" s="320"/>
      <c r="K1800" s="320"/>
    </row>
    <row r="1801" spans="1:11" ht="15" customHeight="1" x14ac:dyDescent="0.2">
      <c r="F1801" s="299"/>
      <c r="G1801" s="299"/>
      <c r="H1801" s="299"/>
      <c r="I1801" s="299"/>
      <c r="J1801" s="320"/>
      <c r="K1801" s="320"/>
    </row>
    <row r="1802" spans="1:11" ht="15" customHeight="1" x14ac:dyDescent="0.2">
      <c r="A1802" s="165"/>
      <c r="F1802" s="299"/>
      <c r="G1802" s="299"/>
      <c r="H1802" s="299"/>
      <c r="I1802" s="299"/>
      <c r="J1802" s="320"/>
      <c r="K1802" s="320"/>
    </row>
    <row r="1803" spans="1:11" ht="15" customHeight="1" x14ac:dyDescent="0.2">
      <c r="F1803" s="299"/>
      <c r="G1803" s="299"/>
      <c r="H1803" s="299"/>
      <c r="I1803" s="299"/>
      <c r="J1803" s="320"/>
      <c r="K1803" s="320"/>
    </row>
    <row r="1804" spans="1:11" ht="15" customHeight="1" x14ac:dyDescent="0.2">
      <c r="F1804" s="299"/>
      <c r="G1804" s="299"/>
      <c r="H1804" s="299"/>
      <c r="I1804" s="299"/>
      <c r="J1804" s="320"/>
      <c r="K1804" s="320"/>
    </row>
    <row r="1805" spans="1:11" ht="15" customHeight="1" x14ac:dyDescent="0.2">
      <c r="F1805" s="299"/>
      <c r="G1805" s="299"/>
      <c r="H1805" s="299"/>
      <c r="I1805" s="299"/>
      <c r="J1805" s="320"/>
      <c r="K1805" s="320"/>
    </row>
    <row r="1806" spans="1:11" ht="15" customHeight="1" x14ac:dyDescent="0.2">
      <c r="A1806" s="165"/>
      <c r="F1806" s="335"/>
      <c r="G1806" s="335"/>
      <c r="H1806" s="335"/>
      <c r="I1806" s="335"/>
      <c r="J1806" s="320"/>
      <c r="K1806" s="320"/>
    </row>
    <row r="1807" spans="1:11" ht="15" customHeight="1" x14ac:dyDescent="0.2">
      <c r="F1807" s="299"/>
      <c r="G1807" s="299"/>
      <c r="H1807" s="299"/>
      <c r="I1807" s="299"/>
      <c r="J1807" s="320"/>
      <c r="K1807" s="320"/>
    </row>
    <row r="1808" spans="1:11" ht="15" customHeight="1" x14ac:dyDescent="0.2">
      <c r="A1808" s="165"/>
      <c r="F1808" s="299"/>
      <c r="G1808" s="299"/>
      <c r="H1808" s="299"/>
      <c r="I1808" s="299"/>
      <c r="J1808" s="320"/>
      <c r="K1808" s="320"/>
    </row>
    <row r="1809" spans="1:11" ht="15" customHeight="1" x14ac:dyDescent="0.2">
      <c r="F1809" s="299"/>
      <c r="G1809" s="299"/>
      <c r="H1809" s="299"/>
      <c r="I1809" s="299"/>
      <c r="J1809" s="320"/>
      <c r="K1809" s="320"/>
    </row>
    <row r="1810" spans="1:11" ht="15" customHeight="1" x14ac:dyDescent="0.2">
      <c r="A1810" s="165"/>
      <c r="B1810" s="165"/>
      <c r="C1810" s="342"/>
      <c r="D1810" s="342"/>
      <c r="E1810" s="307"/>
      <c r="F1810" s="335"/>
      <c r="G1810" s="335"/>
      <c r="H1810" s="335"/>
      <c r="I1810" s="335"/>
      <c r="J1810" s="320"/>
      <c r="K1810" s="320"/>
    </row>
    <row r="1811" spans="1:11" ht="15" customHeight="1" x14ac:dyDescent="0.2">
      <c r="E1811" s="340"/>
      <c r="J1811" s="320"/>
      <c r="K1811" s="320"/>
    </row>
    <row r="1812" spans="1:11" ht="15" customHeight="1" x14ac:dyDescent="0.2">
      <c r="E1812" s="340"/>
      <c r="J1812" s="320"/>
      <c r="K1812" s="320"/>
    </row>
    <row r="1813" spans="1:11" ht="15" customHeight="1" x14ac:dyDescent="0.2">
      <c r="J1813" s="320"/>
      <c r="K1813" s="320"/>
    </row>
    <row r="1814" spans="1:11" ht="15" customHeight="1" x14ac:dyDescent="0.2">
      <c r="J1814" s="320"/>
      <c r="K1814" s="320"/>
    </row>
    <row r="1815" spans="1:11" ht="15" customHeight="1" x14ac:dyDescent="0.2">
      <c r="J1815" s="320"/>
      <c r="K1815" s="320"/>
    </row>
    <row r="1816" spans="1:11" ht="15" customHeight="1" x14ac:dyDescent="0.2">
      <c r="A1816" s="165"/>
      <c r="F1816" s="343"/>
      <c r="G1816" s="343"/>
      <c r="H1816" s="343"/>
      <c r="I1816" s="343"/>
      <c r="J1816" s="320"/>
      <c r="K1816" s="320"/>
    </row>
    <row r="1817" spans="1:11" ht="15" customHeight="1" x14ac:dyDescent="0.2">
      <c r="J1817" s="320"/>
      <c r="K1817" s="320"/>
    </row>
    <row r="1818" spans="1:11" ht="15" customHeight="1" x14ac:dyDescent="0.2">
      <c r="A1818" s="165"/>
      <c r="B1818" s="165"/>
      <c r="J1818" s="320"/>
      <c r="K1818" s="320"/>
    </row>
    <row r="1819" spans="1:11" ht="15" customHeight="1" x14ac:dyDescent="0.2">
      <c r="J1819" s="320"/>
      <c r="K1819" s="320"/>
    </row>
    <row r="1820" spans="1:11" ht="15" customHeight="1" x14ac:dyDescent="0.2">
      <c r="J1820" s="320"/>
      <c r="K1820" s="320"/>
    </row>
    <row r="1821" spans="1:11" ht="15" customHeight="1" x14ac:dyDescent="0.2">
      <c r="A1821" s="165"/>
      <c r="B1821" s="165"/>
      <c r="C1821" s="342"/>
      <c r="D1821" s="342"/>
      <c r="E1821" s="307"/>
      <c r="F1821" s="343"/>
      <c r="G1821" s="343"/>
      <c r="H1821" s="343"/>
      <c r="I1821" s="343"/>
      <c r="J1821" s="320"/>
      <c r="K1821" s="320"/>
    </row>
    <row r="1822" spans="1:11" ht="15" customHeight="1" x14ac:dyDescent="0.2">
      <c r="J1822" s="320"/>
      <c r="K1822" s="320"/>
    </row>
    <row r="1823" spans="1:11" ht="15" customHeight="1" x14ac:dyDescent="0.2">
      <c r="A1823" s="320"/>
      <c r="B1823" s="320"/>
      <c r="C1823" s="320"/>
      <c r="D1823" s="166"/>
      <c r="E1823" s="166"/>
      <c r="F1823" s="320"/>
      <c r="G1823" s="320"/>
      <c r="H1823" s="320"/>
      <c r="I1823" s="320"/>
      <c r="J1823" s="320"/>
      <c r="K1823" s="320"/>
    </row>
    <row r="1824" spans="1:11" ht="15" customHeight="1" x14ac:dyDescent="0.2">
      <c r="A1824" s="320"/>
      <c r="B1824" s="320"/>
      <c r="C1824" s="320"/>
      <c r="F1824" s="320"/>
      <c r="G1824" s="320"/>
      <c r="H1824" s="320"/>
      <c r="I1824" s="320"/>
      <c r="J1824" s="320"/>
      <c r="K1824" s="320"/>
    </row>
    <row r="1825" spans="1:11" ht="15" customHeight="1" x14ac:dyDescent="0.2">
      <c r="A1825" s="320"/>
      <c r="B1825" s="320"/>
      <c r="C1825" s="320"/>
      <c r="E1825" s="166"/>
      <c r="F1825" s="320"/>
      <c r="G1825" s="320"/>
      <c r="H1825" s="320"/>
      <c r="I1825" s="320"/>
      <c r="J1825" s="320"/>
      <c r="K1825" s="320"/>
    </row>
    <row r="1826" spans="1:11" ht="15" customHeight="1" x14ac:dyDescent="0.2">
      <c r="A1826" s="320"/>
      <c r="B1826" s="320"/>
      <c r="C1826" s="320"/>
      <c r="F1826" s="320"/>
      <c r="G1826" s="320"/>
      <c r="H1826" s="320"/>
      <c r="I1826" s="320"/>
      <c r="J1826" s="320"/>
      <c r="K1826" s="320"/>
    </row>
    <row r="1827" spans="1:11" ht="15" customHeight="1" x14ac:dyDescent="0.2">
      <c r="A1827" s="320"/>
      <c r="B1827" s="320"/>
      <c r="C1827" s="320"/>
      <c r="F1827" s="320"/>
      <c r="G1827" s="320"/>
      <c r="H1827" s="320"/>
      <c r="I1827" s="320"/>
      <c r="J1827" s="320"/>
      <c r="K1827" s="320"/>
    </row>
    <row r="1828" spans="1:11" ht="15" customHeight="1" x14ac:dyDescent="0.2">
      <c r="A1828" s="320"/>
      <c r="B1828" s="320"/>
      <c r="C1828" s="320"/>
      <c r="F1828" s="320"/>
      <c r="G1828" s="320"/>
      <c r="H1828" s="320"/>
      <c r="I1828" s="320"/>
      <c r="J1828" s="320"/>
      <c r="K1828" s="320"/>
    </row>
    <row r="1829" spans="1:11" ht="15" customHeight="1" x14ac:dyDescent="0.2">
      <c r="A1829" s="320"/>
      <c r="B1829" s="320"/>
      <c r="C1829" s="320"/>
      <c r="E1829" s="166"/>
      <c r="F1829" s="320"/>
      <c r="G1829" s="320"/>
      <c r="H1829" s="320"/>
      <c r="I1829" s="320"/>
      <c r="J1829" s="320"/>
      <c r="K1829" s="320"/>
    </row>
    <row r="1830" spans="1:11" ht="15" customHeight="1" x14ac:dyDescent="0.2">
      <c r="A1830" s="320"/>
      <c r="B1830" s="320"/>
      <c r="C1830" s="320"/>
      <c r="E1830" s="166"/>
      <c r="F1830" s="320"/>
      <c r="G1830" s="320"/>
      <c r="H1830" s="320"/>
      <c r="I1830" s="320"/>
      <c r="J1830" s="320"/>
      <c r="K1830" s="320"/>
    </row>
    <row r="1831" spans="1:11" ht="15" customHeight="1" x14ac:dyDescent="0.2">
      <c r="A1831" s="320"/>
      <c r="B1831" s="320"/>
      <c r="C1831" s="320"/>
      <c r="D1831" s="166"/>
      <c r="E1831" s="166"/>
      <c r="F1831" s="320"/>
      <c r="G1831" s="320"/>
      <c r="H1831" s="320"/>
      <c r="I1831" s="320"/>
      <c r="J1831" s="320"/>
      <c r="K1831" s="320"/>
    </row>
    <row r="1832" spans="1:11" ht="15" customHeight="1" x14ac:dyDescent="0.2">
      <c r="E1832" s="166"/>
    </row>
    <row r="1833" spans="1:11" ht="15" customHeight="1" x14ac:dyDescent="0.2">
      <c r="E1833" s="166"/>
    </row>
    <row r="1834" spans="1:11" ht="15" customHeight="1" x14ac:dyDescent="0.2">
      <c r="A1834" s="320"/>
      <c r="B1834" s="320"/>
      <c r="C1834" s="320"/>
      <c r="D1834" s="320"/>
      <c r="E1834" s="166"/>
    </row>
    <row r="1835" spans="1:11" ht="15" customHeight="1" x14ac:dyDescent="0.2"/>
    <row r="1836" spans="1:11" ht="15" customHeight="1" x14ac:dyDescent="0.2">
      <c r="A1836" s="320"/>
      <c r="B1836" s="320"/>
      <c r="C1836" s="320"/>
      <c r="D1836" s="555"/>
      <c r="E1836" s="166"/>
    </row>
    <row r="1837" spans="1:11" ht="15" customHeight="1" x14ac:dyDescent="0.2">
      <c r="A1837" s="320"/>
      <c r="B1837" s="320"/>
      <c r="C1837" s="320"/>
      <c r="D1837" s="320"/>
      <c r="K1837" s="355" t="s">
        <v>3</v>
      </c>
    </row>
    <row r="1838" spans="1:11" ht="15" customHeight="1" x14ac:dyDescent="0.2">
      <c r="A1838" s="320"/>
      <c r="B1838" s="320"/>
      <c r="C1838" s="320"/>
      <c r="D1838" s="320"/>
      <c r="E1838" s="166"/>
    </row>
    <row r="1839" spans="1:11" ht="15" customHeight="1" x14ac:dyDescent="0.2"/>
    <row r="1840" spans="1:11" ht="15" customHeight="1" x14ac:dyDescent="0.2"/>
    <row r="1841" ht="15" customHeight="1" x14ac:dyDescent="0.2"/>
    <row r="1842" ht="15" customHeight="1" x14ac:dyDescent="0.2"/>
    <row r="1843" ht="15" customHeight="1" x14ac:dyDescent="0.2"/>
    <row r="1844" ht="15" customHeight="1" x14ac:dyDescent="0.2"/>
    <row r="1845" ht="15" customHeight="1" x14ac:dyDescent="0.2"/>
  </sheetData>
  <autoFilter ref="A1:K1834"/>
  <mergeCells count="34">
    <mergeCell ref="A1024:K1024"/>
    <mergeCell ref="A1016:K1016"/>
    <mergeCell ref="A1017:K1017"/>
    <mergeCell ref="A1018:K1018"/>
    <mergeCell ref="A1019:K1019"/>
    <mergeCell ref="A1020:K1020"/>
    <mergeCell ref="A1014:K1014"/>
    <mergeCell ref="A1015:K1015"/>
    <mergeCell ref="A1021:K1021"/>
    <mergeCell ref="A1022:K1022"/>
    <mergeCell ref="A1023:K1023"/>
    <mergeCell ref="A1009:K1009"/>
    <mergeCell ref="A1010:K1010"/>
    <mergeCell ref="A1011:K1011"/>
    <mergeCell ref="A1012:K1012"/>
    <mergeCell ref="A1013:K1013"/>
    <mergeCell ref="A1004:K1004"/>
    <mergeCell ref="A1005:K1005"/>
    <mergeCell ref="A1006:K1006"/>
    <mergeCell ref="A1007:K1007"/>
    <mergeCell ref="A1008:K1008"/>
    <mergeCell ref="A1003:K1003"/>
    <mergeCell ref="A1002:K1002"/>
    <mergeCell ref="A1001:K1001"/>
    <mergeCell ref="F9:H9"/>
    <mergeCell ref="F118:H118"/>
    <mergeCell ref="F227:H227"/>
    <mergeCell ref="F309:H309"/>
    <mergeCell ref="F572:H572"/>
    <mergeCell ref="F401:H401"/>
    <mergeCell ref="F888:H888"/>
    <mergeCell ref="F705:H705"/>
    <mergeCell ref="F802:H802"/>
    <mergeCell ref="F492:H492"/>
  </mergeCells>
  <pageMargins left="0.11811023622047245" right="0.11811023622047245" top="0.15748031496062992" bottom="0.15748031496062992" header="0.31496062992125984" footer="0.31496062992125984"/>
  <pageSetup paperSize="9" scale="65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1699"/>
  <sheetViews>
    <sheetView tabSelected="1" topLeftCell="A943" zoomScaleNormal="100" zoomScaleSheetLayoutView="50" workbookViewId="0">
      <selection activeCell="I823" sqref="I823"/>
    </sheetView>
  </sheetViews>
  <sheetFormatPr defaultRowHeight="15.75" x14ac:dyDescent="0.25"/>
  <cols>
    <col min="1" max="1" width="31.7109375" style="3" customWidth="1"/>
    <col min="2" max="2" width="26.42578125" style="3" customWidth="1"/>
    <col min="3" max="3" width="10.5703125" style="131" customWidth="1"/>
    <col min="4" max="4" width="9.5703125" style="8" customWidth="1"/>
    <col min="5" max="5" width="15.85546875" style="8" customWidth="1"/>
    <col min="6" max="6" width="12.140625" style="8" customWidth="1"/>
    <col min="7" max="7" width="10.42578125" style="8" customWidth="1"/>
    <col min="8" max="8" width="9.5703125" style="8" customWidth="1"/>
    <col min="9" max="9" width="18.85546875" style="8" customWidth="1"/>
    <col min="10" max="10" width="11.7109375" style="8" customWidth="1"/>
    <col min="11" max="11" width="20.140625" style="513" customWidth="1"/>
    <col min="12" max="16384" width="9.140625" style="472"/>
  </cols>
  <sheetData>
    <row r="1" spans="1:11" x14ac:dyDescent="0.25">
      <c r="A1" s="1" t="s">
        <v>269</v>
      </c>
      <c r="B1" s="1"/>
      <c r="C1" s="72"/>
      <c r="D1" s="73"/>
      <c r="E1" s="74"/>
      <c r="F1" s="4"/>
      <c r="G1" s="4"/>
      <c r="H1" s="4" t="s">
        <v>270</v>
      </c>
      <c r="I1" s="73"/>
      <c r="J1" s="2"/>
    </row>
    <row r="2" spans="1:11" x14ac:dyDescent="0.25">
      <c r="A2" s="1" t="s">
        <v>271</v>
      </c>
      <c r="B2" s="1"/>
      <c r="C2" s="72"/>
      <c r="D2" s="73"/>
      <c r="E2" s="74"/>
      <c r="F2" s="4"/>
      <c r="G2" s="4"/>
      <c r="H2" s="75" t="s">
        <v>0</v>
      </c>
      <c r="I2" s="73"/>
      <c r="J2" s="2"/>
    </row>
    <row r="3" spans="1:11" x14ac:dyDescent="0.25">
      <c r="A3" s="1" t="s">
        <v>272</v>
      </c>
      <c r="B3" s="1"/>
      <c r="C3" s="72"/>
      <c r="D3" s="73"/>
      <c r="E3" s="74"/>
      <c r="F3" s="4"/>
      <c r="G3" s="4"/>
      <c r="H3" s="4" t="s">
        <v>1</v>
      </c>
      <c r="I3" s="4"/>
      <c r="J3" s="2"/>
    </row>
    <row r="4" spans="1:11" x14ac:dyDescent="0.25">
      <c r="A4" s="1"/>
      <c r="B4" s="1"/>
      <c r="C4" s="72"/>
      <c r="D4" s="73"/>
      <c r="E4" s="74"/>
      <c r="F4" s="4"/>
      <c r="G4" s="4"/>
      <c r="H4" s="4"/>
      <c r="I4" s="4"/>
      <c r="J4" s="2"/>
    </row>
    <row r="5" spans="1:11" x14ac:dyDescent="0.25">
      <c r="A5" s="388"/>
      <c r="B5" s="388"/>
      <c r="C5" s="389" t="s">
        <v>333</v>
      </c>
      <c r="D5" s="389"/>
      <c r="E5" s="389"/>
      <c r="F5" s="389"/>
      <c r="G5" s="389"/>
      <c r="H5" s="389"/>
      <c r="I5" s="389"/>
      <c r="J5" s="390"/>
      <c r="K5" s="480"/>
    </row>
    <row r="6" spans="1:11" x14ac:dyDescent="0.25">
      <c r="A6" s="388"/>
      <c r="B6" s="388"/>
      <c r="C6" s="391" t="s">
        <v>2</v>
      </c>
      <c r="D6" s="391"/>
      <c r="E6" s="391"/>
      <c r="F6" s="391"/>
      <c r="G6" s="391"/>
      <c r="H6" s="391"/>
      <c r="I6" s="391"/>
      <c r="J6" s="390"/>
      <c r="K6" s="480"/>
    </row>
    <row r="7" spans="1:11" x14ac:dyDescent="0.25">
      <c r="A7" s="392"/>
      <c r="B7" s="392"/>
      <c r="C7" s="393" t="s">
        <v>273</v>
      </c>
      <c r="D7" s="393"/>
      <c r="E7" s="393"/>
      <c r="F7" s="393"/>
      <c r="G7" s="391"/>
      <c r="H7" s="391"/>
      <c r="I7" s="391"/>
      <c r="J7" s="390"/>
      <c r="K7" s="480"/>
    </row>
    <row r="8" spans="1:11" ht="16.5" thickBot="1" x14ac:dyDescent="0.3">
      <c r="A8" s="394" t="s">
        <v>4</v>
      </c>
      <c r="B8" s="394"/>
      <c r="C8" s="395"/>
      <c r="D8" s="396"/>
      <c r="E8" s="397"/>
      <c r="F8" s="397"/>
      <c r="G8" s="397"/>
      <c r="H8" s="397"/>
      <c r="I8" s="397"/>
      <c r="J8" s="397"/>
      <c r="K8" s="480"/>
    </row>
    <row r="9" spans="1:11" ht="39" customHeight="1" x14ac:dyDescent="0.25">
      <c r="A9" s="556" t="s">
        <v>5</v>
      </c>
      <c r="B9" s="9"/>
      <c r="C9" s="10" t="s">
        <v>6</v>
      </c>
      <c r="D9" s="510" t="s">
        <v>7</v>
      </c>
      <c r="E9" s="11" t="s">
        <v>7</v>
      </c>
      <c r="F9" s="665" t="s">
        <v>8</v>
      </c>
      <c r="G9" s="666"/>
      <c r="H9" s="667"/>
      <c r="I9" s="510" t="s">
        <v>9</v>
      </c>
      <c r="J9" s="12" t="s">
        <v>10</v>
      </c>
      <c r="K9" s="481" t="s">
        <v>11</v>
      </c>
    </row>
    <row r="10" spans="1:11" ht="29.25" customHeight="1" thickBot="1" x14ac:dyDescent="0.3">
      <c r="A10" s="557" t="s">
        <v>12</v>
      </c>
      <c r="B10" s="13"/>
      <c r="C10" s="14" t="s">
        <v>13</v>
      </c>
      <c r="D10" s="15" t="s">
        <v>14</v>
      </c>
      <c r="E10" s="16" t="s">
        <v>14</v>
      </c>
      <c r="F10" s="17"/>
      <c r="G10" s="18"/>
      <c r="H10" s="19"/>
      <c r="I10" s="15" t="s">
        <v>15</v>
      </c>
      <c r="J10" s="20"/>
      <c r="K10" s="482"/>
    </row>
    <row r="11" spans="1:11" ht="26.25" customHeight="1" thickBot="1" x14ac:dyDescent="0.3">
      <c r="A11" s="558"/>
      <c r="B11" s="21"/>
      <c r="C11" s="22"/>
      <c r="D11" s="23" t="s">
        <v>16</v>
      </c>
      <c r="E11" s="23" t="s">
        <v>17</v>
      </c>
      <c r="F11" s="23" t="s">
        <v>18</v>
      </c>
      <c r="G11" s="23" t="s">
        <v>19</v>
      </c>
      <c r="H11" s="24" t="s">
        <v>20</v>
      </c>
      <c r="I11" s="24" t="s">
        <v>21</v>
      </c>
      <c r="J11" s="24" t="s">
        <v>22</v>
      </c>
      <c r="K11" s="483"/>
    </row>
    <row r="12" spans="1:11" x14ac:dyDescent="0.25">
      <c r="A12" s="556"/>
      <c r="B12" s="119" t="s">
        <v>23</v>
      </c>
      <c r="C12" s="26"/>
      <c r="D12" s="27"/>
      <c r="E12" s="28"/>
      <c r="F12" s="29"/>
      <c r="G12" s="29"/>
      <c r="H12" s="30"/>
      <c r="I12" s="20"/>
      <c r="J12" s="20"/>
      <c r="K12" s="482"/>
    </row>
    <row r="13" spans="1:11" ht="31.5" x14ac:dyDescent="0.25">
      <c r="A13" s="89" t="s">
        <v>341</v>
      </c>
      <c r="B13" s="31"/>
      <c r="C13" s="32" t="s">
        <v>409</v>
      </c>
      <c r="D13" s="27"/>
      <c r="E13" s="33"/>
      <c r="F13" s="27">
        <v>5.3561904761904762</v>
      </c>
      <c r="G13" s="33">
        <v>9.8490476190476191</v>
      </c>
      <c r="H13" s="33">
        <v>29.494285714285713</v>
      </c>
      <c r="I13" s="27">
        <v>229.04761904761907</v>
      </c>
      <c r="J13" s="27">
        <v>0.85</v>
      </c>
      <c r="K13" s="482" t="s">
        <v>24</v>
      </c>
    </row>
    <row r="14" spans="1:11" x14ac:dyDescent="0.25">
      <c r="A14" s="89"/>
      <c r="B14" s="31" t="s">
        <v>25</v>
      </c>
      <c r="C14" s="32"/>
      <c r="D14" s="27">
        <v>13.5</v>
      </c>
      <c r="E14" s="33">
        <v>13.5</v>
      </c>
      <c r="F14" s="33"/>
      <c r="G14" s="33"/>
      <c r="H14" s="33"/>
      <c r="I14" s="27"/>
      <c r="J14" s="27"/>
      <c r="K14" s="482"/>
    </row>
    <row r="15" spans="1:11" x14ac:dyDescent="0.25">
      <c r="A15" s="89"/>
      <c r="B15" s="31" t="s">
        <v>26</v>
      </c>
      <c r="C15" s="32"/>
      <c r="D15" s="27">
        <v>10</v>
      </c>
      <c r="E15" s="33">
        <v>10</v>
      </c>
      <c r="F15" s="33"/>
      <c r="G15" s="34"/>
      <c r="H15" s="33"/>
      <c r="I15" s="34"/>
      <c r="J15" s="27"/>
      <c r="K15" s="482"/>
    </row>
    <row r="16" spans="1:11" x14ac:dyDescent="0.25">
      <c r="A16" s="89"/>
      <c r="B16" s="31" t="s">
        <v>27</v>
      </c>
      <c r="C16" s="32"/>
      <c r="D16" s="27">
        <v>90</v>
      </c>
      <c r="E16" s="33">
        <v>90</v>
      </c>
      <c r="F16" s="33"/>
      <c r="G16" s="34"/>
      <c r="H16" s="33"/>
      <c r="I16" s="34"/>
      <c r="J16" s="27"/>
      <c r="K16" s="482"/>
    </row>
    <row r="17" spans="1:11" x14ac:dyDescent="0.25">
      <c r="A17" s="89"/>
      <c r="B17" s="31" t="s">
        <v>28</v>
      </c>
      <c r="C17" s="32"/>
      <c r="D17" s="27">
        <v>68</v>
      </c>
      <c r="E17" s="33">
        <v>68</v>
      </c>
      <c r="F17" s="33"/>
      <c r="G17" s="34"/>
      <c r="H17" s="33"/>
      <c r="I17" s="34"/>
      <c r="J17" s="27"/>
      <c r="K17" s="482"/>
    </row>
    <row r="18" spans="1:11" x14ac:dyDescent="0.25">
      <c r="A18" s="89"/>
      <c r="B18" s="31" t="s">
        <v>29</v>
      </c>
      <c r="C18" s="32"/>
      <c r="D18" s="27">
        <v>2.5</v>
      </c>
      <c r="E18" s="33">
        <v>2.5</v>
      </c>
      <c r="F18" s="33"/>
      <c r="G18" s="34"/>
      <c r="H18" s="33"/>
      <c r="I18" s="34"/>
      <c r="J18" s="27"/>
      <c r="K18" s="482"/>
    </row>
    <row r="19" spans="1:11" x14ac:dyDescent="0.25">
      <c r="A19" s="89"/>
      <c r="B19" s="35" t="s">
        <v>238</v>
      </c>
      <c r="C19" s="32"/>
      <c r="D19" s="27">
        <v>0.5</v>
      </c>
      <c r="E19" s="33">
        <v>0.5</v>
      </c>
      <c r="F19" s="33"/>
      <c r="G19" s="34"/>
      <c r="H19" s="33"/>
      <c r="I19" s="34"/>
      <c r="J19" s="27"/>
      <c r="K19" s="482"/>
    </row>
    <row r="20" spans="1:11" x14ac:dyDescent="0.25">
      <c r="A20" s="89"/>
      <c r="B20" s="31" t="s">
        <v>31</v>
      </c>
      <c r="C20" s="36"/>
      <c r="D20" s="37">
        <v>5</v>
      </c>
      <c r="E20" s="36">
        <v>5</v>
      </c>
      <c r="F20" s="33"/>
      <c r="G20" s="34"/>
      <c r="H20" s="33"/>
      <c r="I20" s="34"/>
      <c r="J20" s="27"/>
      <c r="K20" s="482"/>
    </row>
    <row r="21" spans="1:11" ht="31.5" x14ac:dyDescent="0.25">
      <c r="A21" s="89" t="s">
        <v>32</v>
      </c>
      <c r="B21" s="31"/>
      <c r="C21" s="32">
        <v>180</v>
      </c>
      <c r="D21" s="29"/>
      <c r="E21" s="29"/>
      <c r="F21" s="27">
        <v>2.8494000000000002</v>
      </c>
      <c r="G21" s="33">
        <v>2.4102000000000001</v>
      </c>
      <c r="H21" s="33">
        <v>14.351400000000002</v>
      </c>
      <c r="I21" s="27">
        <v>90.54</v>
      </c>
      <c r="J21" s="27">
        <v>1.17</v>
      </c>
      <c r="K21" s="482" t="s">
        <v>33</v>
      </c>
    </row>
    <row r="22" spans="1:11" x14ac:dyDescent="0.25">
      <c r="A22" s="89"/>
      <c r="B22" s="31" t="s">
        <v>34</v>
      </c>
      <c r="C22" s="32"/>
      <c r="D22" s="33">
        <v>2.5</v>
      </c>
      <c r="E22" s="33">
        <v>2.5</v>
      </c>
      <c r="F22" s="27"/>
      <c r="G22" s="27"/>
      <c r="H22" s="27"/>
      <c r="I22" s="27"/>
      <c r="J22" s="27"/>
      <c r="K22" s="482"/>
    </row>
    <row r="23" spans="1:11" x14ac:dyDescent="0.25">
      <c r="A23" s="89"/>
      <c r="B23" s="31" t="s">
        <v>29</v>
      </c>
      <c r="C23" s="32"/>
      <c r="D23" s="33">
        <v>6</v>
      </c>
      <c r="E23" s="33">
        <v>6</v>
      </c>
      <c r="F23" s="27"/>
      <c r="G23" s="33"/>
      <c r="H23" s="33"/>
      <c r="I23" s="27"/>
      <c r="J23" s="27"/>
      <c r="K23" s="482"/>
    </row>
    <row r="24" spans="1:11" x14ac:dyDescent="0.25">
      <c r="A24" s="37"/>
      <c r="B24" s="31" t="s">
        <v>27</v>
      </c>
      <c r="C24" s="32"/>
      <c r="D24" s="33">
        <v>90</v>
      </c>
      <c r="E24" s="33">
        <v>90</v>
      </c>
      <c r="F24" s="27"/>
      <c r="G24" s="33"/>
      <c r="H24" s="33"/>
      <c r="I24" s="27"/>
      <c r="J24" s="27"/>
      <c r="K24" s="482"/>
    </row>
    <row r="25" spans="1:11" x14ac:dyDescent="0.25">
      <c r="A25" s="37"/>
      <c r="B25" s="31" t="s">
        <v>28</v>
      </c>
      <c r="C25" s="32"/>
      <c r="D25" s="33">
        <v>108</v>
      </c>
      <c r="E25" s="33">
        <v>108</v>
      </c>
      <c r="F25" s="27"/>
      <c r="G25" s="33"/>
      <c r="H25" s="33"/>
      <c r="I25" s="27"/>
      <c r="J25" s="27"/>
      <c r="K25" s="482"/>
    </row>
    <row r="26" spans="1:11" ht="30" customHeight="1" x14ac:dyDescent="0.25">
      <c r="A26" s="89" t="s">
        <v>226</v>
      </c>
      <c r="B26" s="31"/>
      <c r="C26" s="32" t="s">
        <v>36</v>
      </c>
      <c r="D26" s="20"/>
      <c r="E26" s="29"/>
      <c r="F26" s="27">
        <v>2.29</v>
      </c>
      <c r="G26" s="33">
        <v>4.5</v>
      </c>
      <c r="H26" s="34">
        <v>15.489999999999997</v>
      </c>
      <c r="I26" s="27">
        <v>111.59999999999998</v>
      </c>
      <c r="J26" s="27"/>
      <c r="K26" s="482" t="s">
        <v>37</v>
      </c>
    </row>
    <row r="27" spans="1:11" x14ac:dyDescent="0.25">
      <c r="A27" s="89"/>
      <c r="B27" s="31" t="s">
        <v>38</v>
      </c>
      <c r="C27" s="32"/>
      <c r="D27" s="27">
        <v>30</v>
      </c>
      <c r="E27" s="33">
        <v>30</v>
      </c>
      <c r="F27" s="27"/>
      <c r="G27" s="33"/>
      <c r="H27" s="33"/>
      <c r="I27" s="27"/>
      <c r="J27" s="27"/>
      <c r="K27" s="482"/>
    </row>
    <row r="28" spans="1:11" ht="14.25" customHeight="1" thickBot="1" x14ac:dyDescent="0.3">
      <c r="A28" s="89"/>
      <c r="B28" s="31" t="s">
        <v>31</v>
      </c>
      <c r="C28" s="32"/>
      <c r="D28" s="27">
        <v>5</v>
      </c>
      <c r="E28" s="33">
        <v>5</v>
      </c>
      <c r="F28" s="27" t="s">
        <v>3</v>
      </c>
      <c r="G28" s="33"/>
      <c r="H28" s="33"/>
      <c r="I28" s="27"/>
      <c r="J28" s="27"/>
      <c r="K28" s="482"/>
    </row>
    <row r="29" spans="1:11" s="560" customFormat="1" ht="18" customHeight="1" thickBot="1" x14ac:dyDescent="0.3">
      <c r="A29" s="559" t="s">
        <v>39</v>
      </c>
      <c r="B29" s="400"/>
      <c r="C29" s="120">
        <v>400</v>
      </c>
      <c r="D29" s="411"/>
      <c r="E29" s="366"/>
      <c r="F29" s="106">
        <f>F13+F21+F26</f>
        <v>10.495590476190475</v>
      </c>
      <c r="G29" s="106">
        <f>G13+G21+G26</f>
        <v>16.759247619047621</v>
      </c>
      <c r="H29" s="106">
        <f>H13+H21+H26</f>
        <v>59.335685714285709</v>
      </c>
      <c r="I29" s="106">
        <f>I13+I21+I26</f>
        <v>431.18761904761902</v>
      </c>
      <c r="J29" s="106">
        <f>J13+J21+J26</f>
        <v>2.02</v>
      </c>
      <c r="K29" s="484"/>
    </row>
    <row r="30" spans="1:11" ht="17.25" customHeight="1" x14ac:dyDescent="0.25">
      <c r="A30" s="556"/>
      <c r="B30" s="119" t="s">
        <v>40</v>
      </c>
      <c r="C30" s="32"/>
      <c r="D30" s="27"/>
      <c r="E30" s="33"/>
      <c r="F30" s="33"/>
      <c r="G30" s="33"/>
      <c r="H30" s="33"/>
      <c r="I30" s="27"/>
      <c r="J30" s="27"/>
      <c r="K30" s="482"/>
    </row>
    <row r="31" spans="1:11" x14ac:dyDescent="0.25">
      <c r="A31" s="89" t="s">
        <v>258</v>
      </c>
      <c r="B31" s="31"/>
      <c r="C31" s="32">
        <v>180</v>
      </c>
      <c r="D31" s="34">
        <v>180</v>
      </c>
      <c r="E31" s="33">
        <v>180</v>
      </c>
      <c r="F31" s="27">
        <v>0.9</v>
      </c>
      <c r="G31" s="33"/>
      <c r="H31" s="34">
        <v>18.18</v>
      </c>
      <c r="I31" s="33">
        <v>76.319999999999993</v>
      </c>
      <c r="J31" s="34">
        <v>3.6</v>
      </c>
      <c r="K31" s="482" t="s">
        <v>210</v>
      </c>
    </row>
    <row r="32" spans="1:11" ht="16.5" thickBot="1" x14ac:dyDescent="0.3">
      <c r="A32" s="89" t="s">
        <v>142</v>
      </c>
      <c r="B32" s="31"/>
      <c r="C32" s="32"/>
      <c r="D32" s="34"/>
      <c r="E32" s="33"/>
      <c r="F32" s="27"/>
      <c r="G32" s="33"/>
      <c r="H32" s="34"/>
      <c r="I32" s="33"/>
      <c r="J32" s="34"/>
      <c r="K32" s="482"/>
    </row>
    <row r="33" spans="1:23" s="560" customFormat="1" ht="16.5" thickBot="1" x14ac:dyDescent="0.3">
      <c r="A33" s="559" t="s">
        <v>39</v>
      </c>
      <c r="B33" s="400"/>
      <c r="C33" s="120">
        <v>180</v>
      </c>
      <c r="D33" s="411"/>
      <c r="E33" s="367"/>
      <c r="F33" s="106">
        <f>F31</f>
        <v>0.9</v>
      </c>
      <c r="G33" s="106">
        <f>G31</f>
        <v>0</v>
      </c>
      <c r="H33" s="106">
        <f>H31</f>
        <v>18.18</v>
      </c>
      <c r="I33" s="106">
        <f>I31</f>
        <v>76.319999999999993</v>
      </c>
      <c r="J33" s="106">
        <f>J31</f>
        <v>3.6</v>
      </c>
      <c r="K33" s="484"/>
    </row>
    <row r="34" spans="1:23" x14ac:dyDescent="0.25">
      <c r="A34" s="134"/>
      <c r="B34" s="59" t="s">
        <v>42</v>
      </c>
      <c r="C34" s="40"/>
      <c r="D34" s="11"/>
      <c r="E34" s="28"/>
      <c r="F34" s="41"/>
      <c r="G34" s="42"/>
      <c r="H34" s="384"/>
      <c r="I34" s="42"/>
      <c r="J34" s="41"/>
      <c r="K34" s="482"/>
    </row>
    <row r="35" spans="1:23" s="533" customFormat="1" ht="28.5" customHeight="1" x14ac:dyDescent="0.25">
      <c r="A35" s="442" t="s">
        <v>445</v>
      </c>
      <c r="B35" s="376"/>
      <c r="C35" s="382">
        <v>60</v>
      </c>
      <c r="D35" s="380"/>
      <c r="E35" s="380"/>
      <c r="F35" s="379">
        <v>0.63</v>
      </c>
      <c r="G35" s="380">
        <v>1.05</v>
      </c>
      <c r="H35" s="380">
        <v>5.18</v>
      </c>
      <c r="I35" s="380">
        <v>24.24</v>
      </c>
      <c r="J35" s="379">
        <v>2.63</v>
      </c>
      <c r="K35" s="482" t="s">
        <v>524</v>
      </c>
      <c r="M35" s="375"/>
      <c r="N35" s="375"/>
      <c r="O35" s="424"/>
      <c r="P35" s="379"/>
      <c r="Q35" s="379"/>
      <c r="R35" s="379"/>
      <c r="S35" s="379"/>
      <c r="T35" s="379"/>
      <c r="U35" s="379"/>
      <c r="V35" s="379"/>
      <c r="W35" s="375"/>
    </row>
    <row r="36" spans="1:23" s="533" customFormat="1" x14ac:dyDescent="0.25">
      <c r="A36" s="442"/>
      <c r="B36" s="376" t="s">
        <v>86</v>
      </c>
      <c r="C36" s="382"/>
      <c r="D36" s="380">
        <v>61.31</v>
      </c>
      <c r="E36" s="380">
        <v>49.05</v>
      </c>
      <c r="F36" s="379"/>
      <c r="G36" s="380"/>
      <c r="H36" s="380"/>
      <c r="I36" s="380"/>
      <c r="J36" s="379"/>
      <c r="K36" s="482"/>
      <c r="M36" s="375"/>
      <c r="N36" s="375"/>
      <c r="O36" s="424"/>
      <c r="P36" s="379"/>
      <c r="Q36" s="379"/>
      <c r="R36" s="379"/>
      <c r="S36" s="379"/>
      <c r="T36" s="379"/>
      <c r="U36" s="379"/>
      <c r="V36" s="379"/>
      <c r="W36" s="375"/>
    </row>
    <row r="37" spans="1:23" s="533" customFormat="1" ht="21.75" customHeight="1" x14ac:dyDescent="0.25">
      <c r="A37" s="442"/>
      <c r="B37" s="376" t="s">
        <v>446</v>
      </c>
      <c r="C37" s="382"/>
      <c r="D37" s="380"/>
      <c r="E37" s="380">
        <v>45</v>
      </c>
      <c r="F37" s="379"/>
      <c r="G37" s="380"/>
      <c r="H37" s="380"/>
      <c r="I37" s="380"/>
      <c r="J37" s="379"/>
      <c r="K37" s="482"/>
      <c r="M37" s="375"/>
      <c r="N37" s="375"/>
      <c r="O37" s="424"/>
      <c r="P37" s="379"/>
      <c r="Q37" s="379"/>
      <c r="R37" s="379"/>
      <c r="S37" s="379"/>
      <c r="T37" s="379"/>
      <c r="U37" s="379"/>
      <c r="V37" s="379"/>
      <c r="W37" s="375"/>
    </row>
    <row r="38" spans="1:23" s="533" customFormat="1" x14ac:dyDescent="0.25">
      <c r="A38" s="442"/>
      <c r="B38" s="376" t="s">
        <v>410</v>
      </c>
      <c r="C38" s="382"/>
      <c r="D38" s="380">
        <v>17.100000000000001</v>
      </c>
      <c r="E38" s="380">
        <v>15</v>
      </c>
      <c r="F38" s="379"/>
      <c r="G38" s="380"/>
      <c r="H38" s="380"/>
      <c r="I38" s="380"/>
      <c r="J38" s="379"/>
      <c r="K38" s="482"/>
      <c r="M38" s="375"/>
      <c r="N38" s="375"/>
      <c r="O38" s="424"/>
      <c r="P38" s="379"/>
      <c r="Q38" s="379"/>
      <c r="R38" s="379"/>
      <c r="S38" s="379"/>
      <c r="T38" s="379"/>
      <c r="U38" s="379"/>
      <c r="V38" s="379"/>
      <c r="W38" s="375"/>
    </row>
    <row r="39" spans="1:23" s="533" customFormat="1" x14ac:dyDescent="0.25">
      <c r="A39" s="442"/>
      <c r="B39" s="376" t="s">
        <v>62</v>
      </c>
      <c r="C39" s="382"/>
      <c r="D39" s="380">
        <v>0.6</v>
      </c>
      <c r="E39" s="380">
        <v>0.6</v>
      </c>
      <c r="F39" s="379"/>
      <c r="G39" s="380"/>
      <c r="H39" s="380"/>
      <c r="I39" s="380"/>
      <c r="J39" s="379"/>
      <c r="K39" s="482"/>
      <c r="M39" s="375"/>
      <c r="N39" s="375"/>
      <c r="O39" s="424"/>
      <c r="P39" s="379"/>
      <c r="Q39" s="379"/>
      <c r="R39" s="379"/>
      <c r="S39" s="379"/>
      <c r="T39" s="379"/>
      <c r="U39" s="379"/>
      <c r="V39" s="379"/>
      <c r="W39" s="375"/>
    </row>
    <row r="40" spans="1:23" ht="47.25" x14ac:dyDescent="0.25">
      <c r="A40" s="89" t="s">
        <v>447</v>
      </c>
      <c r="B40" s="31"/>
      <c r="C40" s="43" t="s">
        <v>329</v>
      </c>
      <c r="D40" s="33"/>
      <c r="E40" s="33"/>
      <c r="F40" s="34">
        <v>4.2750000000000004</v>
      </c>
      <c r="G40" s="33">
        <v>3.8990000000000005</v>
      </c>
      <c r="H40" s="27">
        <v>12.601600000000001</v>
      </c>
      <c r="I40" s="33">
        <v>111.34000000000002</v>
      </c>
      <c r="J40" s="34">
        <v>6.18</v>
      </c>
      <c r="K40" s="482" t="s">
        <v>323</v>
      </c>
    </row>
    <row r="41" spans="1:23" ht="31.5" x14ac:dyDescent="0.25">
      <c r="A41" s="89"/>
      <c r="B41" s="31" t="s">
        <v>175</v>
      </c>
      <c r="C41" s="45"/>
      <c r="D41" s="32">
        <v>17.850000000000001</v>
      </c>
      <c r="E41" s="32">
        <v>17.100000000000001</v>
      </c>
      <c r="F41" s="34"/>
      <c r="G41" s="33"/>
      <c r="H41" s="27"/>
      <c r="I41" s="33"/>
      <c r="J41" s="34"/>
      <c r="K41" s="482"/>
    </row>
    <row r="42" spans="1:23" x14ac:dyDescent="0.25">
      <c r="A42" s="89"/>
      <c r="B42" s="31" t="s">
        <v>247</v>
      </c>
      <c r="C42" s="45"/>
      <c r="D42" s="32">
        <v>17.850000000000001</v>
      </c>
      <c r="E42" s="32">
        <v>17.100000000000001</v>
      </c>
      <c r="F42" s="34"/>
      <c r="G42" s="33"/>
      <c r="H42" s="27"/>
      <c r="I42" s="33"/>
      <c r="J42" s="34"/>
      <c r="K42" s="482"/>
    </row>
    <row r="43" spans="1:23" x14ac:dyDescent="0.25">
      <c r="A43" s="89"/>
      <c r="B43" s="31" t="s">
        <v>43</v>
      </c>
      <c r="C43" s="45"/>
      <c r="D43" s="32">
        <v>1.79</v>
      </c>
      <c r="E43" s="32">
        <v>1.5</v>
      </c>
      <c r="F43" s="34"/>
      <c r="G43" s="33"/>
      <c r="H43" s="27"/>
      <c r="I43" s="33"/>
      <c r="J43" s="34"/>
      <c r="K43" s="482"/>
    </row>
    <row r="44" spans="1:23" x14ac:dyDescent="0.25">
      <c r="A44" s="89"/>
      <c r="B44" s="31" t="s">
        <v>44</v>
      </c>
      <c r="C44" s="45"/>
      <c r="D44" s="32">
        <v>1.44</v>
      </c>
      <c r="E44" s="32">
        <v>1.2</v>
      </c>
      <c r="F44" s="34"/>
      <c r="G44" s="33"/>
      <c r="H44" s="27"/>
      <c r="I44" s="33"/>
      <c r="J44" s="34"/>
      <c r="K44" s="482"/>
    </row>
    <row r="45" spans="1:23" x14ac:dyDescent="0.25">
      <c r="A45" s="89"/>
      <c r="B45" s="31" t="s">
        <v>45</v>
      </c>
      <c r="C45" s="45"/>
      <c r="D45" s="32">
        <v>1.5</v>
      </c>
      <c r="E45" s="32">
        <v>1.5</v>
      </c>
      <c r="F45" s="34"/>
      <c r="G45" s="33"/>
      <c r="H45" s="27"/>
      <c r="I45" s="33"/>
      <c r="J45" s="34"/>
      <c r="K45" s="482"/>
    </row>
    <row r="46" spans="1:23" x14ac:dyDescent="0.25">
      <c r="A46" s="89"/>
      <c r="B46" s="35" t="s">
        <v>238</v>
      </c>
      <c r="C46" s="45"/>
      <c r="D46" s="32">
        <v>0.15</v>
      </c>
      <c r="E46" s="32">
        <v>0.15</v>
      </c>
      <c r="F46" s="34"/>
      <c r="G46" s="33"/>
      <c r="H46" s="27"/>
      <c r="I46" s="33"/>
      <c r="J46" s="34"/>
      <c r="K46" s="482"/>
    </row>
    <row r="47" spans="1:23" x14ac:dyDescent="0.25">
      <c r="A47" s="89"/>
      <c r="B47" s="31" t="s">
        <v>46</v>
      </c>
      <c r="C47" s="45"/>
      <c r="D47" s="47"/>
      <c r="E47" s="32">
        <v>21.5</v>
      </c>
      <c r="F47" s="34"/>
      <c r="G47" s="33"/>
      <c r="H47" s="27"/>
      <c r="I47" s="33"/>
      <c r="J47" s="34"/>
      <c r="K47" s="482"/>
    </row>
    <row r="48" spans="1:23" ht="28.5" customHeight="1" x14ac:dyDescent="0.25">
      <c r="A48" s="89"/>
      <c r="B48" s="31" t="s">
        <v>194</v>
      </c>
      <c r="C48" s="45"/>
      <c r="D48" s="47"/>
      <c r="E48" s="32">
        <v>15</v>
      </c>
      <c r="F48" s="34"/>
      <c r="G48" s="33"/>
      <c r="H48" s="27"/>
      <c r="I48" s="33"/>
      <c r="J48" s="34"/>
      <c r="K48" s="482"/>
    </row>
    <row r="49" spans="1:11" x14ac:dyDescent="0.25">
      <c r="A49" s="89"/>
      <c r="B49" s="31" t="s">
        <v>47</v>
      </c>
      <c r="C49" s="43"/>
      <c r="D49" s="33">
        <v>80</v>
      </c>
      <c r="E49" s="33">
        <v>60</v>
      </c>
      <c r="F49" s="34"/>
      <c r="G49" s="33"/>
      <c r="H49" s="27"/>
      <c r="I49" s="33"/>
      <c r="J49" s="34"/>
      <c r="K49" s="482"/>
    </row>
    <row r="50" spans="1:11" x14ac:dyDescent="0.25">
      <c r="A50" s="89"/>
      <c r="B50" s="31" t="s">
        <v>448</v>
      </c>
      <c r="C50" s="43"/>
      <c r="D50" s="33">
        <v>8</v>
      </c>
      <c r="E50" s="33">
        <v>8</v>
      </c>
      <c r="F50" s="34"/>
      <c r="G50" s="33"/>
      <c r="H50" s="27"/>
      <c r="I50" s="33"/>
      <c r="J50" s="34"/>
      <c r="K50" s="482"/>
    </row>
    <row r="51" spans="1:11" x14ac:dyDescent="0.25">
      <c r="A51" s="89"/>
      <c r="B51" s="31" t="s">
        <v>48</v>
      </c>
      <c r="C51" s="43"/>
      <c r="D51" s="33">
        <v>10</v>
      </c>
      <c r="E51" s="33">
        <v>8</v>
      </c>
      <c r="F51" s="34"/>
      <c r="G51" s="33"/>
      <c r="H51" s="27"/>
      <c r="I51" s="33"/>
      <c r="J51" s="34"/>
      <c r="K51" s="482"/>
    </row>
    <row r="52" spans="1:11" x14ac:dyDescent="0.25">
      <c r="A52" s="89"/>
      <c r="B52" s="31" t="s">
        <v>43</v>
      </c>
      <c r="C52" s="43"/>
      <c r="D52" s="33">
        <v>9.6</v>
      </c>
      <c r="E52" s="33">
        <v>8</v>
      </c>
      <c r="F52" s="34"/>
      <c r="G52" s="33"/>
      <c r="H52" s="27"/>
      <c r="I52" s="33"/>
      <c r="J52" s="34"/>
      <c r="K52" s="482"/>
    </row>
    <row r="53" spans="1:11" x14ac:dyDescent="0.25">
      <c r="A53" s="89"/>
      <c r="B53" s="31" t="s">
        <v>49</v>
      </c>
      <c r="C53" s="43"/>
      <c r="D53" s="33">
        <v>2</v>
      </c>
      <c r="E53" s="33">
        <v>2</v>
      </c>
      <c r="F53" s="34"/>
      <c r="G53" s="33"/>
      <c r="H53" s="27"/>
      <c r="I53" s="33"/>
      <c r="J53" s="34"/>
      <c r="K53" s="482"/>
    </row>
    <row r="54" spans="1:11" x14ac:dyDescent="0.25">
      <c r="A54" s="89"/>
      <c r="B54" s="31" t="s">
        <v>238</v>
      </c>
      <c r="C54" s="43"/>
      <c r="D54" s="33">
        <v>0.7</v>
      </c>
      <c r="E54" s="33">
        <v>0.7</v>
      </c>
      <c r="F54" s="34"/>
      <c r="G54" s="33"/>
      <c r="H54" s="27"/>
      <c r="I54" s="33"/>
      <c r="J54" s="34"/>
      <c r="K54" s="482"/>
    </row>
    <row r="55" spans="1:11" x14ac:dyDescent="0.25">
      <c r="A55" s="89"/>
      <c r="B55" s="35" t="s">
        <v>28</v>
      </c>
      <c r="C55" s="43"/>
      <c r="D55" s="33">
        <v>140</v>
      </c>
      <c r="E55" s="33">
        <v>140</v>
      </c>
      <c r="F55" s="34"/>
      <c r="G55" s="33"/>
      <c r="H55" s="27"/>
      <c r="I55" s="33"/>
      <c r="J55" s="85"/>
      <c r="K55" s="482"/>
    </row>
    <row r="56" spans="1:11" ht="31.5" x14ac:dyDescent="0.25">
      <c r="A56" s="89" t="s">
        <v>50</v>
      </c>
      <c r="B56" s="31"/>
      <c r="C56" s="43">
        <v>70</v>
      </c>
      <c r="D56" s="32"/>
      <c r="E56" s="32"/>
      <c r="F56" s="34">
        <v>11.793563942557704</v>
      </c>
      <c r="G56" s="33">
        <v>13.085839473578943</v>
      </c>
      <c r="H56" s="27">
        <v>11.514197807912318</v>
      </c>
      <c r="I56" s="33">
        <v>211.06251030041201</v>
      </c>
      <c r="J56" s="34">
        <v>0.84</v>
      </c>
      <c r="K56" s="194" t="s">
        <v>524</v>
      </c>
    </row>
    <row r="57" spans="1:11" ht="31.5" x14ac:dyDescent="0.25">
      <c r="A57" s="89"/>
      <c r="B57" s="31" t="s">
        <v>175</v>
      </c>
      <c r="C57" s="43"/>
      <c r="D57" s="32">
        <v>51.16</v>
      </c>
      <c r="E57" s="32">
        <v>49</v>
      </c>
      <c r="F57" s="50"/>
      <c r="G57" s="49"/>
      <c r="H57" s="48"/>
      <c r="I57" s="49"/>
      <c r="J57" s="46"/>
      <c r="K57" s="482"/>
    </row>
    <row r="58" spans="1:11" x14ac:dyDescent="0.25">
      <c r="A58" s="89"/>
      <c r="B58" s="31" t="s">
        <v>247</v>
      </c>
      <c r="C58" s="43"/>
      <c r="D58" s="32">
        <v>51.45</v>
      </c>
      <c r="E58" s="32">
        <v>49</v>
      </c>
      <c r="F58" s="50"/>
      <c r="G58" s="49"/>
      <c r="H58" s="48"/>
      <c r="I58" s="49"/>
      <c r="J58" s="46"/>
      <c r="K58" s="482"/>
    </row>
    <row r="59" spans="1:11" x14ac:dyDescent="0.25">
      <c r="A59" s="89"/>
      <c r="B59" s="31" t="s">
        <v>43</v>
      </c>
      <c r="C59" s="43"/>
      <c r="D59" s="32">
        <v>14.64</v>
      </c>
      <c r="E59" s="32">
        <v>12.3</v>
      </c>
      <c r="F59" s="50"/>
      <c r="G59" s="49"/>
      <c r="H59" s="48"/>
      <c r="I59" s="32"/>
      <c r="J59" s="46"/>
      <c r="K59" s="482"/>
    </row>
    <row r="60" spans="1:11" x14ac:dyDescent="0.25">
      <c r="A60" s="89"/>
      <c r="B60" s="51" t="s">
        <v>212</v>
      </c>
      <c r="C60" s="43"/>
      <c r="D60" s="32">
        <v>11</v>
      </c>
      <c r="E60" s="32">
        <v>11</v>
      </c>
      <c r="F60" s="50"/>
      <c r="G60" s="49"/>
      <c r="H60" s="48"/>
      <c r="I60" s="49"/>
      <c r="J60" s="50"/>
      <c r="K60" s="482"/>
    </row>
    <row r="61" spans="1:11" x14ac:dyDescent="0.25">
      <c r="A61" s="89"/>
      <c r="B61" s="31" t="s">
        <v>28</v>
      </c>
      <c r="C61" s="43"/>
      <c r="D61" s="32">
        <v>14.7</v>
      </c>
      <c r="E61" s="32">
        <v>14.7</v>
      </c>
      <c r="F61" s="50"/>
      <c r="G61" s="49"/>
      <c r="H61" s="48"/>
      <c r="I61" s="32"/>
      <c r="J61" s="46"/>
      <c r="K61" s="482"/>
    </row>
    <row r="62" spans="1:11" x14ac:dyDescent="0.25">
      <c r="A62" s="89"/>
      <c r="B62" s="31" t="s">
        <v>51</v>
      </c>
      <c r="C62" s="43"/>
      <c r="D62" s="33">
        <v>4</v>
      </c>
      <c r="E62" s="33">
        <v>4</v>
      </c>
      <c r="F62" s="50"/>
      <c r="G62" s="49"/>
      <c r="H62" s="48"/>
      <c r="I62" s="32"/>
      <c r="J62" s="46"/>
      <c r="K62" s="482"/>
    </row>
    <row r="63" spans="1:11" x14ac:dyDescent="0.25">
      <c r="A63" s="89"/>
      <c r="B63" s="35" t="s">
        <v>238</v>
      </c>
      <c r="C63" s="43"/>
      <c r="D63" s="32">
        <v>0.7</v>
      </c>
      <c r="E63" s="32">
        <v>0.7</v>
      </c>
      <c r="F63" s="50"/>
      <c r="G63" s="49"/>
      <c r="H63" s="48"/>
      <c r="I63" s="32"/>
      <c r="J63" s="46"/>
      <c r="K63" s="482"/>
    </row>
    <row r="64" spans="1:11" x14ac:dyDescent="0.25">
      <c r="A64" s="89"/>
      <c r="B64" s="31" t="s">
        <v>52</v>
      </c>
      <c r="C64" s="43"/>
      <c r="D64" s="32"/>
      <c r="E64" s="32">
        <v>75.3</v>
      </c>
      <c r="F64" s="50"/>
      <c r="G64" s="49"/>
      <c r="H64" s="48"/>
      <c r="I64" s="32"/>
      <c r="J64" s="46"/>
      <c r="K64" s="482"/>
    </row>
    <row r="65" spans="1:11" x14ac:dyDescent="0.25">
      <c r="A65" s="89"/>
      <c r="B65" s="31" t="s">
        <v>140</v>
      </c>
      <c r="C65" s="43"/>
      <c r="D65" s="32">
        <v>1</v>
      </c>
      <c r="E65" s="32">
        <v>1</v>
      </c>
      <c r="F65" s="50"/>
      <c r="G65" s="49"/>
      <c r="H65" s="48"/>
      <c r="I65" s="32"/>
      <c r="J65" s="46"/>
      <c r="K65" s="482"/>
    </row>
    <row r="66" spans="1:11" x14ac:dyDescent="0.25">
      <c r="A66" s="151" t="s">
        <v>440</v>
      </c>
      <c r="B66" s="173"/>
      <c r="C66" s="218">
        <v>130</v>
      </c>
      <c r="D66" s="267"/>
      <c r="E66" s="266"/>
      <c r="F66" s="267">
        <v>2.65</v>
      </c>
      <c r="G66" s="266">
        <v>4.79</v>
      </c>
      <c r="H66" s="267">
        <v>10.26</v>
      </c>
      <c r="I66" s="266">
        <v>100.1</v>
      </c>
      <c r="J66" s="468">
        <v>22.21</v>
      </c>
      <c r="K66" s="194" t="s">
        <v>441</v>
      </c>
    </row>
    <row r="67" spans="1:11" x14ac:dyDescent="0.25">
      <c r="A67" s="151"/>
      <c r="B67" s="173" t="s">
        <v>53</v>
      </c>
      <c r="C67" s="218"/>
      <c r="D67" s="267">
        <v>186.3</v>
      </c>
      <c r="E67" s="266">
        <v>149</v>
      </c>
      <c r="F67" s="267"/>
      <c r="G67" s="266"/>
      <c r="H67" s="267"/>
      <c r="I67" s="266"/>
      <c r="J67" s="468"/>
      <c r="K67" s="194"/>
    </row>
    <row r="68" spans="1:11" x14ac:dyDescent="0.25">
      <c r="A68" s="151"/>
      <c r="B68" s="173" t="s">
        <v>43</v>
      </c>
      <c r="C68" s="218"/>
      <c r="D68" s="267">
        <v>6.24</v>
      </c>
      <c r="E68" s="266">
        <v>5.2</v>
      </c>
      <c r="F68" s="267"/>
      <c r="G68" s="266"/>
      <c r="H68" s="267"/>
      <c r="I68" s="266"/>
      <c r="J68" s="468"/>
      <c r="K68" s="194"/>
    </row>
    <row r="69" spans="1:11" x14ac:dyDescent="0.25">
      <c r="A69" s="151"/>
      <c r="B69" s="173" t="s">
        <v>48</v>
      </c>
      <c r="C69" s="218"/>
      <c r="D69" s="267">
        <v>3.25</v>
      </c>
      <c r="E69" s="266">
        <v>2.6</v>
      </c>
      <c r="F69" s="267"/>
      <c r="G69" s="266"/>
      <c r="H69" s="267"/>
      <c r="I69" s="266"/>
      <c r="J69" s="468"/>
      <c r="K69" s="194"/>
    </row>
    <row r="70" spans="1:11" x14ac:dyDescent="0.25">
      <c r="A70" s="151"/>
      <c r="B70" s="173" t="s">
        <v>525</v>
      </c>
      <c r="C70" s="218"/>
      <c r="D70" s="267">
        <v>3.12</v>
      </c>
      <c r="E70" s="266">
        <v>3.12</v>
      </c>
      <c r="F70" s="267"/>
      <c r="G70" s="266"/>
      <c r="H70" s="267"/>
      <c r="I70" s="266"/>
      <c r="J70" s="468"/>
      <c r="K70" s="194"/>
    </row>
    <row r="71" spans="1:11" x14ac:dyDescent="0.25">
      <c r="A71" s="151"/>
      <c r="B71" s="173" t="s">
        <v>54</v>
      </c>
      <c r="C71" s="218"/>
      <c r="D71" s="267">
        <v>1.56</v>
      </c>
      <c r="E71" s="266">
        <v>1.56</v>
      </c>
      <c r="F71" s="267"/>
      <c r="G71" s="266"/>
      <c r="H71" s="267"/>
      <c r="I71" s="266"/>
      <c r="J71" s="468"/>
      <c r="K71" s="194"/>
    </row>
    <row r="72" spans="1:11" x14ac:dyDescent="0.25">
      <c r="A72" s="151"/>
      <c r="B72" s="173" t="s">
        <v>49</v>
      </c>
      <c r="C72" s="218"/>
      <c r="D72" s="267">
        <v>4.55</v>
      </c>
      <c r="E72" s="266">
        <v>4.55</v>
      </c>
      <c r="F72" s="267"/>
      <c r="G72" s="266"/>
      <c r="H72" s="267"/>
      <c r="I72" s="266"/>
      <c r="J72" s="468"/>
      <c r="K72" s="194"/>
    </row>
    <row r="73" spans="1:11" x14ac:dyDescent="0.25">
      <c r="A73" s="151"/>
      <c r="B73" s="173" t="s">
        <v>29</v>
      </c>
      <c r="C73" s="218"/>
      <c r="D73" s="267">
        <v>1</v>
      </c>
      <c r="E73" s="266">
        <v>1</v>
      </c>
      <c r="F73" s="267"/>
      <c r="G73" s="266"/>
      <c r="H73" s="267"/>
      <c r="I73" s="266"/>
      <c r="J73" s="468"/>
      <c r="K73" s="194"/>
    </row>
    <row r="74" spans="1:11" x14ac:dyDescent="0.25">
      <c r="A74" s="151"/>
      <c r="B74" s="173" t="s">
        <v>238</v>
      </c>
      <c r="C74" s="218"/>
      <c r="D74" s="267">
        <v>0.5</v>
      </c>
      <c r="E74" s="266">
        <v>0.5</v>
      </c>
      <c r="F74" s="267"/>
      <c r="G74" s="266"/>
      <c r="H74" s="267"/>
      <c r="I74" s="266"/>
      <c r="J74" s="468"/>
      <c r="K74" s="194"/>
    </row>
    <row r="75" spans="1:11" ht="31.5" x14ac:dyDescent="0.25">
      <c r="A75" s="561" t="s">
        <v>399</v>
      </c>
      <c r="B75" s="31"/>
      <c r="C75" s="43">
        <v>180</v>
      </c>
      <c r="D75" s="33"/>
      <c r="E75" s="33"/>
      <c r="F75" s="34">
        <v>0.5958</v>
      </c>
      <c r="G75" s="33">
        <v>8.1000000000000003E-2</v>
      </c>
      <c r="H75" s="34">
        <v>28.812599999999996</v>
      </c>
      <c r="I75" s="101">
        <v>119.51999999999998</v>
      </c>
      <c r="J75" s="46">
        <v>0.65</v>
      </c>
      <c r="K75" s="470" t="s">
        <v>400</v>
      </c>
    </row>
    <row r="76" spans="1:11" x14ac:dyDescent="0.25">
      <c r="A76" s="562"/>
      <c r="B76" s="31" t="s">
        <v>401</v>
      </c>
      <c r="C76" s="43"/>
      <c r="D76" s="33">
        <v>15.3</v>
      </c>
      <c r="E76" s="33">
        <v>15</v>
      </c>
      <c r="F76" s="46"/>
      <c r="G76" s="32"/>
      <c r="H76" s="46"/>
      <c r="I76" s="101"/>
      <c r="J76" s="46"/>
      <c r="K76" s="482"/>
    </row>
    <row r="77" spans="1:11" x14ac:dyDescent="0.25">
      <c r="A77" s="562"/>
      <c r="B77" s="68" t="s">
        <v>29</v>
      </c>
      <c r="C77" s="43"/>
      <c r="D77" s="33">
        <v>6</v>
      </c>
      <c r="E77" s="33">
        <v>6</v>
      </c>
      <c r="F77" s="46"/>
      <c r="G77" s="32"/>
      <c r="H77" s="46"/>
      <c r="I77" s="101"/>
      <c r="J77" s="46"/>
      <c r="K77" s="482"/>
    </row>
    <row r="78" spans="1:11" x14ac:dyDescent="0.25">
      <c r="A78" s="562"/>
      <c r="B78" s="31" t="s">
        <v>67</v>
      </c>
      <c r="C78" s="43"/>
      <c r="D78" s="33">
        <v>183</v>
      </c>
      <c r="E78" s="33">
        <v>183</v>
      </c>
      <c r="F78" s="46"/>
      <c r="G78" s="32"/>
      <c r="H78" s="46"/>
      <c r="I78" s="101"/>
      <c r="J78" s="46"/>
      <c r="K78" s="482"/>
    </row>
    <row r="79" spans="1:11" ht="32.25" thickBot="1" x14ac:dyDescent="0.3">
      <c r="A79" s="558" t="s">
        <v>276</v>
      </c>
      <c r="B79" s="21"/>
      <c r="C79" s="22">
        <v>45</v>
      </c>
      <c r="D79" s="53">
        <v>45</v>
      </c>
      <c r="E79" s="53">
        <v>45</v>
      </c>
      <c r="F79" s="56">
        <v>2.97</v>
      </c>
      <c r="G79" s="53">
        <v>0.54</v>
      </c>
      <c r="H79" s="55">
        <v>17.820000000000004</v>
      </c>
      <c r="I79" s="53">
        <v>89.100000000000009</v>
      </c>
      <c r="J79" s="56"/>
      <c r="K79" s="485" t="s">
        <v>219</v>
      </c>
    </row>
    <row r="80" spans="1:11" s="560" customFormat="1" ht="16.5" thickBot="1" x14ac:dyDescent="0.3">
      <c r="A80" s="559" t="s">
        <v>39</v>
      </c>
      <c r="B80" s="400"/>
      <c r="C80" s="368">
        <v>680</v>
      </c>
      <c r="D80" s="366"/>
      <c r="E80" s="469"/>
      <c r="F80" s="402">
        <f>F35+F40+F56+F66+F75+F79</f>
        <v>22.914363942557703</v>
      </c>
      <c r="G80" s="402">
        <f t="shared" ref="G80:J80" si="0">G35+G40+G56+G66+G75+G79</f>
        <v>23.445839473578943</v>
      </c>
      <c r="H80" s="402">
        <f t="shared" si="0"/>
        <v>86.188397807912324</v>
      </c>
      <c r="I80" s="402">
        <f t="shared" si="0"/>
        <v>655.36251030041205</v>
      </c>
      <c r="J80" s="402">
        <f t="shared" si="0"/>
        <v>32.51</v>
      </c>
      <c r="K80" s="484"/>
    </row>
    <row r="81" spans="1:11" ht="31.5" x14ac:dyDescent="0.25">
      <c r="A81" s="89"/>
      <c r="B81" s="111" t="s">
        <v>529</v>
      </c>
      <c r="C81" s="32"/>
      <c r="D81" s="34"/>
      <c r="E81" s="33"/>
      <c r="F81" s="34"/>
      <c r="G81" s="33"/>
      <c r="H81" s="34"/>
      <c r="I81" s="27"/>
      <c r="J81" s="11"/>
      <c r="K81" s="486"/>
    </row>
    <row r="82" spans="1:11" ht="31.5" x14ac:dyDescent="0.25">
      <c r="A82" s="89" t="s">
        <v>177</v>
      </c>
      <c r="B82" s="35"/>
      <c r="C82" s="32" t="s">
        <v>363</v>
      </c>
      <c r="D82" s="34"/>
      <c r="E82" s="33"/>
      <c r="F82" s="34">
        <v>5.3069999999999995</v>
      </c>
      <c r="G82" s="33">
        <v>4.5749999999999993</v>
      </c>
      <c r="H82" s="34">
        <v>7.3199999999999985</v>
      </c>
      <c r="I82" s="27">
        <v>91.499999999999986</v>
      </c>
      <c r="J82" s="27">
        <v>1.28</v>
      </c>
      <c r="K82" s="482" t="s">
        <v>149</v>
      </c>
    </row>
    <row r="83" spans="1:11" x14ac:dyDescent="0.25">
      <c r="A83" s="89" t="s">
        <v>536</v>
      </c>
      <c r="B83" s="35" t="s">
        <v>184</v>
      </c>
      <c r="C83" s="32"/>
      <c r="D83" s="34">
        <v>185</v>
      </c>
      <c r="E83" s="33">
        <v>180</v>
      </c>
      <c r="F83" s="34"/>
      <c r="G83" s="33"/>
      <c r="H83" s="34"/>
      <c r="I83" s="27"/>
      <c r="J83" s="27"/>
      <c r="K83" s="482"/>
    </row>
    <row r="84" spans="1:11" x14ac:dyDescent="0.25">
      <c r="A84" s="89"/>
      <c r="B84" s="35" t="s">
        <v>62</v>
      </c>
      <c r="C84" s="32"/>
      <c r="D84" s="34">
        <v>3</v>
      </c>
      <c r="E84" s="33">
        <v>3</v>
      </c>
      <c r="F84" s="34"/>
      <c r="G84" s="33"/>
      <c r="H84" s="34"/>
      <c r="I84" s="27"/>
      <c r="J84" s="27"/>
      <c r="K84" s="482"/>
    </row>
    <row r="85" spans="1:11" ht="31.5" x14ac:dyDescent="0.25">
      <c r="A85" s="67" t="s">
        <v>185</v>
      </c>
      <c r="B85" s="60"/>
      <c r="C85" s="61" t="s">
        <v>190</v>
      </c>
      <c r="D85" s="62"/>
      <c r="E85" s="63"/>
      <c r="F85" s="64">
        <v>11.973333333333334</v>
      </c>
      <c r="G85" s="65">
        <v>3.9066666666666667</v>
      </c>
      <c r="H85" s="64">
        <v>5.8666666666666663</v>
      </c>
      <c r="I85" s="88">
        <v>106.66666666666666</v>
      </c>
      <c r="J85" s="399">
        <v>0.16</v>
      </c>
      <c r="K85" s="486" t="s">
        <v>186</v>
      </c>
    </row>
    <row r="86" spans="1:11" x14ac:dyDescent="0.25">
      <c r="A86" s="67"/>
      <c r="B86" s="60" t="s">
        <v>148</v>
      </c>
      <c r="C86" s="65"/>
      <c r="D86" s="62">
        <v>68.34</v>
      </c>
      <c r="E86" s="63">
        <v>50.25</v>
      </c>
      <c r="F86" s="64"/>
      <c r="G86" s="65"/>
      <c r="H86" s="64"/>
      <c r="I86" s="88"/>
      <c r="J86" s="399"/>
      <c r="K86" s="486"/>
    </row>
    <row r="87" spans="1:11" x14ac:dyDescent="0.25">
      <c r="A87" s="67"/>
      <c r="B87" s="60" t="s">
        <v>104</v>
      </c>
      <c r="C87" s="65"/>
      <c r="D87" s="62"/>
      <c r="E87" s="63">
        <v>39.75</v>
      </c>
      <c r="F87" s="64"/>
      <c r="G87" s="65"/>
      <c r="H87" s="64"/>
      <c r="I87" s="88"/>
      <c r="J87" s="399"/>
      <c r="K87" s="486"/>
    </row>
    <row r="88" spans="1:11" x14ac:dyDescent="0.25">
      <c r="A88" s="67"/>
      <c r="B88" s="51" t="s">
        <v>212</v>
      </c>
      <c r="C88" s="65"/>
      <c r="D88" s="62">
        <v>8.25</v>
      </c>
      <c r="E88" s="63">
        <v>8.25</v>
      </c>
      <c r="F88" s="64"/>
      <c r="G88" s="65"/>
      <c r="H88" s="64"/>
      <c r="I88" s="88"/>
      <c r="J88" s="399"/>
      <c r="K88" s="486"/>
    </row>
    <row r="89" spans="1:11" x14ac:dyDescent="0.25">
      <c r="A89" s="67"/>
      <c r="B89" s="60" t="s">
        <v>57</v>
      </c>
      <c r="C89" s="65"/>
      <c r="D89" s="62">
        <v>6.3</v>
      </c>
      <c r="E89" s="63">
        <v>5.25</v>
      </c>
      <c r="F89" s="64"/>
      <c r="G89" s="65"/>
      <c r="H89" s="64"/>
      <c r="I89" s="88"/>
      <c r="J89" s="399"/>
      <c r="K89" s="486"/>
    </row>
    <row r="90" spans="1:11" x14ac:dyDescent="0.25">
      <c r="A90" s="67"/>
      <c r="B90" s="60" t="s">
        <v>187</v>
      </c>
      <c r="C90" s="65"/>
      <c r="D90" s="62">
        <v>12</v>
      </c>
      <c r="E90" s="63">
        <v>12</v>
      </c>
      <c r="F90" s="64"/>
      <c r="G90" s="65"/>
      <c r="H90" s="64"/>
      <c r="I90" s="88"/>
      <c r="J90" s="399"/>
      <c r="K90" s="486"/>
    </row>
    <row r="91" spans="1:11" x14ac:dyDescent="0.25">
      <c r="A91" s="67"/>
      <c r="B91" s="60" t="s">
        <v>58</v>
      </c>
      <c r="C91" s="65"/>
      <c r="D91" s="62">
        <v>2.25</v>
      </c>
      <c r="E91" s="63">
        <v>2.25</v>
      </c>
      <c r="F91" s="64"/>
      <c r="G91" s="65"/>
      <c r="H91" s="64"/>
      <c r="I91" s="88"/>
      <c r="J91" s="399"/>
      <c r="K91" s="486"/>
    </row>
    <row r="92" spans="1:11" x14ac:dyDescent="0.25">
      <c r="A92" s="67"/>
      <c r="B92" s="35" t="s">
        <v>238</v>
      </c>
      <c r="C92" s="65"/>
      <c r="D92" s="62">
        <v>0.4</v>
      </c>
      <c r="E92" s="63">
        <v>0.4</v>
      </c>
      <c r="F92" s="64"/>
      <c r="G92" s="65"/>
      <c r="H92" s="64"/>
      <c r="I92" s="88"/>
      <c r="J92" s="399"/>
      <c r="K92" s="486"/>
    </row>
    <row r="93" spans="1:11" x14ac:dyDescent="0.25">
      <c r="A93" s="67"/>
      <c r="B93" s="60" t="s">
        <v>49</v>
      </c>
      <c r="C93" s="65"/>
      <c r="D93" s="62">
        <v>1</v>
      </c>
      <c r="E93" s="63">
        <v>1</v>
      </c>
      <c r="F93" s="64"/>
      <c r="G93" s="65"/>
      <c r="H93" s="64"/>
      <c r="I93" s="88"/>
      <c r="J93" s="399"/>
      <c r="K93" s="486"/>
    </row>
    <row r="94" spans="1:11" x14ac:dyDescent="0.25">
      <c r="A94" s="67"/>
      <c r="B94" s="60" t="s">
        <v>225</v>
      </c>
      <c r="C94" s="65"/>
      <c r="D94" s="62"/>
      <c r="E94" s="63">
        <v>60</v>
      </c>
      <c r="F94" s="64"/>
      <c r="G94" s="65"/>
      <c r="H94" s="64"/>
      <c r="I94" s="88"/>
      <c r="J94" s="399"/>
      <c r="K94" s="486"/>
    </row>
    <row r="95" spans="1:11" x14ac:dyDescent="0.25">
      <c r="A95" s="67"/>
      <c r="B95" s="67" t="s">
        <v>188</v>
      </c>
      <c r="C95" s="63"/>
      <c r="D95" s="62"/>
      <c r="E95" s="63"/>
      <c r="F95" s="64"/>
      <c r="G95" s="65"/>
      <c r="H95" s="64"/>
      <c r="I95" s="88"/>
      <c r="J95" s="399"/>
      <c r="K95" s="486"/>
    </row>
    <row r="96" spans="1:11" x14ac:dyDescent="0.25">
      <c r="A96" s="67"/>
      <c r="B96" s="68" t="s">
        <v>187</v>
      </c>
      <c r="C96" s="63"/>
      <c r="D96" s="62">
        <v>10</v>
      </c>
      <c r="E96" s="63">
        <v>10</v>
      </c>
      <c r="F96" s="64"/>
      <c r="G96" s="65"/>
      <c r="H96" s="64"/>
      <c r="I96" s="88"/>
      <c r="J96" s="399"/>
      <c r="K96" s="486"/>
    </row>
    <row r="97" spans="1:11" x14ac:dyDescent="0.25">
      <c r="A97" s="67"/>
      <c r="B97" s="68" t="s">
        <v>58</v>
      </c>
      <c r="C97" s="63"/>
      <c r="D97" s="62">
        <v>1.1000000000000001</v>
      </c>
      <c r="E97" s="63">
        <v>1.1000000000000001</v>
      </c>
      <c r="F97" s="64"/>
      <c r="G97" s="65"/>
      <c r="H97" s="64"/>
      <c r="I97" s="88"/>
      <c r="J97" s="399"/>
      <c r="K97" s="486"/>
    </row>
    <row r="98" spans="1:11" x14ac:dyDescent="0.25">
      <c r="A98" s="67"/>
      <c r="B98" s="68" t="s">
        <v>54</v>
      </c>
      <c r="C98" s="63"/>
      <c r="D98" s="62">
        <v>1.1000000000000001</v>
      </c>
      <c r="E98" s="63">
        <v>1.1000000000000001</v>
      </c>
      <c r="F98" s="64"/>
      <c r="G98" s="65"/>
      <c r="H98" s="64"/>
      <c r="I98" s="88"/>
      <c r="J98" s="399"/>
      <c r="K98" s="486"/>
    </row>
    <row r="99" spans="1:11" x14ac:dyDescent="0.25">
      <c r="A99" s="67"/>
      <c r="B99" s="68" t="s">
        <v>28</v>
      </c>
      <c r="C99" s="63"/>
      <c r="D99" s="62">
        <v>10</v>
      </c>
      <c r="E99" s="63">
        <v>10</v>
      </c>
      <c r="F99" s="64"/>
      <c r="G99" s="65"/>
      <c r="H99" s="64"/>
      <c r="I99" s="88"/>
      <c r="J99" s="399"/>
      <c r="K99" s="486"/>
    </row>
    <row r="100" spans="1:11" x14ac:dyDescent="0.25">
      <c r="A100" s="67"/>
      <c r="B100" s="68" t="s">
        <v>29</v>
      </c>
      <c r="C100" s="63"/>
      <c r="D100" s="62">
        <v>0.2</v>
      </c>
      <c r="E100" s="63">
        <v>0.2</v>
      </c>
      <c r="F100" s="64"/>
      <c r="G100" s="65"/>
      <c r="H100" s="64"/>
      <c r="I100" s="88"/>
      <c r="J100" s="399"/>
      <c r="K100" s="486"/>
    </row>
    <row r="101" spans="1:11" x14ac:dyDescent="0.25">
      <c r="A101" s="67"/>
      <c r="B101" s="35" t="s">
        <v>238</v>
      </c>
      <c r="C101" s="63"/>
      <c r="D101" s="62">
        <v>0.13</v>
      </c>
      <c r="E101" s="63">
        <v>0.13</v>
      </c>
      <c r="F101" s="64"/>
      <c r="G101" s="65"/>
      <c r="H101" s="64"/>
      <c r="I101" s="88"/>
      <c r="J101" s="399"/>
      <c r="K101" s="486"/>
    </row>
    <row r="102" spans="1:11" x14ac:dyDescent="0.25">
      <c r="A102" s="67"/>
      <c r="B102" s="68" t="s">
        <v>189</v>
      </c>
      <c r="C102" s="63"/>
      <c r="D102" s="62"/>
      <c r="E102" s="63">
        <v>20</v>
      </c>
      <c r="F102" s="64"/>
      <c r="G102" s="65"/>
      <c r="H102" s="64"/>
      <c r="I102" s="88"/>
      <c r="J102" s="399"/>
      <c r="K102" s="486"/>
    </row>
    <row r="103" spans="1:11" ht="31.5" x14ac:dyDescent="0.25">
      <c r="A103" s="89" t="s">
        <v>59</v>
      </c>
      <c r="B103" s="31"/>
      <c r="C103" s="32">
        <v>140</v>
      </c>
      <c r="D103" s="34"/>
      <c r="E103" s="27"/>
      <c r="F103" s="33">
        <v>2.8601999999999999</v>
      </c>
      <c r="G103" s="44">
        <v>4.4813999999999998</v>
      </c>
      <c r="H103" s="34">
        <v>19.0764</v>
      </c>
      <c r="I103" s="27">
        <v>128.1</v>
      </c>
      <c r="J103" s="33">
        <v>16.95</v>
      </c>
      <c r="K103" s="486" t="s">
        <v>183</v>
      </c>
    </row>
    <row r="104" spans="1:11" x14ac:dyDescent="0.25">
      <c r="A104" s="89"/>
      <c r="B104" s="31" t="s">
        <v>47</v>
      </c>
      <c r="C104" s="32"/>
      <c r="D104" s="34">
        <v>159.6</v>
      </c>
      <c r="E104" s="27">
        <v>119.7</v>
      </c>
      <c r="F104" s="33"/>
      <c r="G104" s="44"/>
      <c r="H104" s="34"/>
      <c r="I104" s="27"/>
      <c r="J104" s="33"/>
      <c r="K104" s="486"/>
    </row>
    <row r="105" spans="1:11" x14ac:dyDescent="0.25">
      <c r="A105" s="89"/>
      <c r="B105" s="31" t="s">
        <v>27</v>
      </c>
      <c r="C105" s="32"/>
      <c r="D105" s="34">
        <v>22.12</v>
      </c>
      <c r="E105" s="27">
        <v>21</v>
      </c>
      <c r="F105" s="33"/>
      <c r="G105" s="44"/>
      <c r="H105" s="34"/>
      <c r="I105" s="27"/>
      <c r="J105" s="33"/>
      <c r="K105" s="486"/>
    </row>
    <row r="106" spans="1:11" x14ac:dyDescent="0.25">
      <c r="A106" s="89"/>
      <c r="B106" s="31" t="s">
        <v>31</v>
      </c>
      <c r="C106" s="32"/>
      <c r="D106" s="34">
        <v>5</v>
      </c>
      <c r="E106" s="27">
        <v>5</v>
      </c>
      <c r="F106" s="33"/>
      <c r="G106" s="44"/>
      <c r="H106" s="34"/>
      <c r="I106" s="27"/>
      <c r="J106" s="33"/>
      <c r="K106" s="486"/>
    </row>
    <row r="107" spans="1:11" x14ac:dyDescent="0.25">
      <c r="A107" s="89"/>
      <c r="B107" s="35" t="s">
        <v>238</v>
      </c>
      <c r="C107" s="32"/>
      <c r="D107" s="34">
        <v>0.52</v>
      </c>
      <c r="E107" s="27">
        <v>0.52</v>
      </c>
      <c r="F107" s="33"/>
      <c r="G107" s="44"/>
      <c r="H107" s="34"/>
      <c r="I107" s="27"/>
      <c r="J107" s="33"/>
      <c r="K107" s="486"/>
    </row>
    <row r="108" spans="1:11" x14ac:dyDescent="0.25">
      <c r="A108" s="89" t="s">
        <v>60</v>
      </c>
      <c r="B108" s="31"/>
      <c r="C108" s="32" t="s">
        <v>364</v>
      </c>
      <c r="D108" s="34"/>
      <c r="E108" s="27"/>
      <c r="F108" s="33">
        <v>6.3E-2</v>
      </c>
      <c r="G108" s="44">
        <v>1.7999999999999999E-2</v>
      </c>
      <c r="H108" s="34">
        <v>6.0217331334332833</v>
      </c>
      <c r="I108" s="27">
        <v>24.101919040479761</v>
      </c>
      <c r="J108" s="33">
        <v>0.03</v>
      </c>
      <c r="K108" s="486" t="s">
        <v>61</v>
      </c>
    </row>
    <row r="109" spans="1:11" x14ac:dyDescent="0.25">
      <c r="A109" s="89"/>
      <c r="B109" s="31" t="s">
        <v>275</v>
      </c>
      <c r="C109" s="32"/>
      <c r="D109" s="34">
        <v>0.45</v>
      </c>
      <c r="E109" s="27">
        <v>0.45</v>
      </c>
      <c r="F109" s="33"/>
      <c r="G109" s="44"/>
      <c r="H109" s="34"/>
      <c r="I109" s="27"/>
      <c r="J109" s="33"/>
      <c r="K109" s="486"/>
    </row>
    <row r="110" spans="1:11" x14ac:dyDescent="0.25">
      <c r="A110" s="89"/>
      <c r="B110" s="31" t="s">
        <v>62</v>
      </c>
      <c r="C110" s="32"/>
      <c r="D110" s="34">
        <v>6</v>
      </c>
      <c r="E110" s="27">
        <v>6</v>
      </c>
      <c r="F110" s="33"/>
      <c r="G110" s="44"/>
      <c r="H110" s="34"/>
      <c r="I110" s="27"/>
      <c r="J110" s="33"/>
      <c r="K110" s="486"/>
    </row>
    <row r="111" spans="1:11" x14ac:dyDescent="0.25">
      <c r="A111" s="89"/>
      <c r="B111" s="31" t="s">
        <v>28</v>
      </c>
      <c r="C111" s="32"/>
      <c r="D111" s="34">
        <v>180</v>
      </c>
      <c r="E111" s="27">
        <v>180</v>
      </c>
      <c r="F111" s="33"/>
      <c r="G111" s="44"/>
      <c r="H111" s="27"/>
      <c r="I111" s="27"/>
      <c r="J111" s="33"/>
      <c r="K111" s="486"/>
    </row>
    <row r="112" spans="1:11" ht="31.5" x14ac:dyDescent="0.25">
      <c r="A112" s="89" t="s">
        <v>240</v>
      </c>
      <c r="B112" s="31" t="s">
        <v>76</v>
      </c>
      <c r="C112" s="32">
        <v>20</v>
      </c>
      <c r="D112" s="34">
        <v>20</v>
      </c>
      <c r="E112" s="33">
        <v>20</v>
      </c>
      <c r="F112" s="34">
        <v>0.75</v>
      </c>
      <c r="G112" s="33">
        <v>6.0999999999999988</v>
      </c>
      <c r="H112" s="34">
        <v>12.499999999999998</v>
      </c>
      <c r="I112" s="33">
        <v>108.49999999999999</v>
      </c>
      <c r="J112" s="34"/>
      <c r="K112" s="482" t="s">
        <v>222</v>
      </c>
    </row>
    <row r="113" spans="1:11" ht="32.25" thickBot="1" x14ac:dyDescent="0.3">
      <c r="A113" s="89" t="s">
        <v>212</v>
      </c>
      <c r="B113" s="31"/>
      <c r="C113" s="69">
        <v>30</v>
      </c>
      <c r="D113" s="44">
        <v>30</v>
      </c>
      <c r="E113" s="27">
        <v>30</v>
      </c>
      <c r="F113" s="53">
        <v>2.2799999999999998</v>
      </c>
      <c r="G113" s="34">
        <v>0.24</v>
      </c>
      <c r="H113" s="33">
        <v>14.76</v>
      </c>
      <c r="I113" s="34">
        <v>70.5</v>
      </c>
      <c r="J113" s="53">
        <v>0</v>
      </c>
      <c r="K113" s="487" t="s">
        <v>220</v>
      </c>
    </row>
    <row r="114" spans="1:11" ht="16.5" thickBot="1" x14ac:dyDescent="0.3">
      <c r="A114" s="559" t="s">
        <v>39</v>
      </c>
      <c r="B114" s="400"/>
      <c r="C114" s="120">
        <v>639</v>
      </c>
      <c r="D114" s="365"/>
      <c r="E114" s="366"/>
      <c r="F114" s="106">
        <f>F82+F85+F103+F108+F112+F113</f>
        <v>23.233533333333334</v>
      </c>
      <c r="G114" s="106">
        <f t="shared" ref="G114:J114" si="1">G82+G85+G103+G108+G112+G113</f>
        <v>19.321066666666663</v>
      </c>
      <c r="H114" s="106">
        <f t="shared" si="1"/>
        <v>65.544799800099952</v>
      </c>
      <c r="I114" s="106">
        <f t="shared" si="1"/>
        <v>529.36858570714639</v>
      </c>
      <c r="J114" s="106">
        <f t="shared" si="1"/>
        <v>18.420000000000002</v>
      </c>
      <c r="K114" s="488"/>
    </row>
    <row r="115" spans="1:11" ht="16.5" thickBot="1" x14ac:dyDescent="0.3">
      <c r="A115" s="559" t="s">
        <v>63</v>
      </c>
      <c r="B115" s="126"/>
      <c r="C115" s="401">
        <f>C29+C33+C80+C114</f>
        <v>1899</v>
      </c>
      <c r="D115" s="401"/>
      <c r="E115" s="401"/>
      <c r="F115" s="401">
        <f t="shared" ref="F115:J115" si="2">F29+F33+F80+F114</f>
        <v>57.543487752081511</v>
      </c>
      <c r="G115" s="401">
        <f t="shared" si="2"/>
        <v>59.526153759293223</v>
      </c>
      <c r="H115" s="401">
        <f t="shared" si="2"/>
        <v>229.24888332229798</v>
      </c>
      <c r="I115" s="401">
        <f t="shared" si="2"/>
        <v>1692.2387150551774</v>
      </c>
      <c r="J115" s="401">
        <f t="shared" si="2"/>
        <v>56.55</v>
      </c>
      <c r="K115" s="483"/>
    </row>
    <row r="116" spans="1:11" x14ac:dyDescent="0.25">
      <c r="A116" s="31"/>
      <c r="B116" s="31"/>
      <c r="C116" s="76"/>
      <c r="D116" s="77"/>
      <c r="E116" s="34"/>
      <c r="F116" s="34"/>
      <c r="G116" s="34"/>
      <c r="H116" s="34"/>
      <c r="I116" s="511"/>
      <c r="J116" s="78"/>
      <c r="K116" s="489"/>
    </row>
    <row r="117" spans="1:11" ht="16.5" thickBot="1" x14ac:dyDescent="0.3">
      <c r="A117" s="394" t="s">
        <v>64</v>
      </c>
      <c r="B117" s="5"/>
      <c r="C117" s="6"/>
      <c r="D117" s="7"/>
      <c r="I117" s="79"/>
      <c r="J117" s="79"/>
      <c r="K117" s="490"/>
    </row>
    <row r="118" spans="1:11" ht="32.25" customHeight="1" x14ac:dyDescent="0.25">
      <c r="A118" s="556" t="s">
        <v>5</v>
      </c>
      <c r="B118" s="9"/>
      <c r="C118" s="26" t="s">
        <v>6</v>
      </c>
      <c r="D118" s="512" t="s">
        <v>7</v>
      </c>
      <c r="E118" s="512" t="s">
        <v>7</v>
      </c>
      <c r="F118" s="510" t="s">
        <v>8</v>
      </c>
      <c r="G118" s="511"/>
      <c r="H118" s="512"/>
      <c r="I118" s="510" t="s">
        <v>9</v>
      </c>
      <c r="J118" s="12" t="s">
        <v>10</v>
      </c>
      <c r="K118" s="481" t="s">
        <v>65</v>
      </c>
    </row>
    <row r="119" spans="1:11" ht="16.5" thickBot="1" x14ac:dyDescent="0.3">
      <c r="A119" s="563" t="s">
        <v>12</v>
      </c>
      <c r="B119" s="81"/>
      <c r="C119" s="82" t="s">
        <v>13</v>
      </c>
      <c r="D119" s="83" t="s">
        <v>14</v>
      </c>
      <c r="E119" s="84" t="s">
        <v>14</v>
      </c>
      <c r="F119" s="17"/>
      <c r="G119" s="18"/>
      <c r="H119" s="18"/>
      <c r="I119" s="15" t="s">
        <v>15</v>
      </c>
      <c r="J119" s="15"/>
      <c r="K119" s="491" t="s">
        <v>66</v>
      </c>
    </row>
    <row r="120" spans="1:11" ht="16.5" thickBot="1" x14ac:dyDescent="0.3">
      <c r="A120" s="558"/>
      <c r="B120" s="21"/>
      <c r="C120" s="69"/>
      <c r="D120" s="23" t="s">
        <v>16</v>
      </c>
      <c r="E120" s="54" t="s">
        <v>17</v>
      </c>
      <c r="F120" s="23" t="s">
        <v>18</v>
      </c>
      <c r="G120" s="24" t="s">
        <v>19</v>
      </c>
      <c r="H120" s="23" t="s">
        <v>20</v>
      </c>
      <c r="I120" s="24" t="s">
        <v>21</v>
      </c>
      <c r="J120" s="24" t="s">
        <v>22</v>
      </c>
      <c r="K120" s="485"/>
    </row>
    <row r="121" spans="1:11" x14ac:dyDescent="0.25">
      <c r="A121" s="556"/>
      <c r="B121" s="119" t="s">
        <v>23</v>
      </c>
      <c r="C121" s="26"/>
      <c r="D121" s="511"/>
      <c r="E121" s="28"/>
      <c r="F121" s="78"/>
      <c r="G121" s="28"/>
      <c r="H121" s="78"/>
      <c r="I121" s="28"/>
      <c r="J121" s="78"/>
      <c r="K121" s="482"/>
    </row>
    <row r="122" spans="1:11" ht="31.5" x14ac:dyDescent="0.25">
      <c r="A122" s="89" t="s">
        <v>358</v>
      </c>
      <c r="B122" s="31"/>
      <c r="C122" s="32" t="s">
        <v>363</v>
      </c>
      <c r="D122" s="34"/>
      <c r="E122" s="33"/>
      <c r="F122" s="34">
        <v>4.8124547799505883</v>
      </c>
      <c r="G122" s="33">
        <v>7.8462960763787102</v>
      </c>
      <c r="H122" s="34">
        <v>29.378438842594502</v>
      </c>
      <c r="I122" s="33">
        <v>207.31529835434031</v>
      </c>
      <c r="J122" s="34"/>
      <c r="K122" s="482" t="s">
        <v>336</v>
      </c>
    </row>
    <row r="123" spans="1:11" x14ac:dyDescent="0.25">
      <c r="A123" s="89"/>
      <c r="B123" s="31" t="s">
        <v>335</v>
      </c>
      <c r="C123" s="32"/>
      <c r="D123" s="34">
        <v>22.5</v>
      </c>
      <c r="E123" s="33">
        <v>22.5</v>
      </c>
      <c r="F123" s="34"/>
      <c r="G123" s="33"/>
      <c r="H123" s="34"/>
      <c r="I123" s="33"/>
      <c r="J123" s="34"/>
      <c r="K123" s="482"/>
    </row>
    <row r="124" spans="1:11" x14ac:dyDescent="0.25">
      <c r="A124" s="89"/>
      <c r="B124" s="31" t="s">
        <v>27</v>
      </c>
      <c r="C124" s="32"/>
      <c r="D124" s="34">
        <v>90</v>
      </c>
      <c r="E124" s="33">
        <v>90</v>
      </c>
      <c r="F124" s="34"/>
      <c r="G124" s="33"/>
      <c r="H124" s="34"/>
      <c r="I124" s="33"/>
      <c r="J124" s="34"/>
      <c r="K124" s="482"/>
    </row>
    <row r="125" spans="1:11" x14ac:dyDescent="0.25">
      <c r="A125" s="89"/>
      <c r="B125" s="31" t="s">
        <v>67</v>
      </c>
      <c r="C125" s="32"/>
      <c r="D125" s="34">
        <v>68</v>
      </c>
      <c r="E125" s="33">
        <v>68</v>
      </c>
      <c r="F125" s="34"/>
      <c r="G125" s="33"/>
      <c r="H125" s="34"/>
      <c r="I125" s="33"/>
      <c r="J125" s="34"/>
      <c r="K125" s="482"/>
    </row>
    <row r="126" spans="1:11" x14ac:dyDescent="0.25">
      <c r="A126" s="89"/>
      <c r="B126" s="31" t="s">
        <v>29</v>
      </c>
      <c r="C126" s="32"/>
      <c r="D126" s="34">
        <v>2.5</v>
      </c>
      <c r="E126" s="33">
        <v>2.5</v>
      </c>
      <c r="F126" s="34"/>
      <c r="G126" s="33"/>
      <c r="H126" s="34"/>
      <c r="I126" s="33"/>
      <c r="J126" s="34"/>
      <c r="K126" s="482"/>
    </row>
    <row r="127" spans="1:11" x14ac:dyDescent="0.25">
      <c r="A127" s="89"/>
      <c r="B127" s="31" t="s">
        <v>238</v>
      </c>
      <c r="C127" s="32"/>
      <c r="D127" s="34">
        <v>0.5</v>
      </c>
      <c r="E127" s="33">
        <v>0.5</v>
      </c>
      <c r="F127" s="34"/>
      <c r="G127" s="33"/>
      <c r="H127" s="34"/>
      <c r="I127" s="33"/>
      <c r="J127" s="34"/>
      <c r="K127" s="482"/>
    </row>
    <row r="128" spans="1:11" x14ac:dyDescent="0.25">
      <c r="A128" s="89"/>
      <c r="B128" s="35" t="s">
        <v>31</v>
      </c>
      <c r="C128" s="32"/>
      <c r="D128" s="34">
        <v>3</v>
      </c>
      <c r="E128" s="33">
        <v>3</v>
      </c>
      <c r="F128" s="34"/>
      <c r="G128" s="33"/>
      <c r="H128" s="34"/>
      <c r="I128" s="33"/>
      <c r="J128" s="34"/>
      <c r="K128" s="482"/>
    </row>
    <row r="129" spans="1:11" x14ac:dyDescent="0.25">
      <c r="A129" s="89" t="s">
        <v>68</v>
      </c>
      <c r="B129" s="31"/>
      <c r="C129" s="32">
        <v>180</v>
      </c>
      <c r="D129" s="85"/>
      <c r="E129" s="29"/>
      <c r="F129" s="34">
        <v>3.6702000000000004</v>
      </c>
      <c r="G129" s="33">
        <v>3.1896</v>
      </c>
      <c r="H129" s="34">
        <v>15.8202</v>
      </c>
      <c r="I129" s="33">
        <v>106.74</v>
      </c>
      <c r="J129" s="34">
        <v>1.43</v>
      </c>
      <c r="K129" s="482" t="s">
        <v>69</v>
      </c>
    </row>
    <row r="130" spans="1:11" x14ac:dyDescent="0.25">
      <c r="A130" s="89"/>
      <c r="B130" s="31" t="s">
        <v>70</v>
      </c>
      <c r="C130" s="32"/>
      <c r="D130" s="34">
        <v>2</v>
      </c>
      <c r="E130" s="33">
        <v>2</v>
      </c>
      <c r="F130" s="34"/>
      <c r="G130" s="33"/>
      <c r="H130" s="34"/>
      <c r="I130" s="33"/>
      <c r="J130" s="34"/>
      <c r="K130" s="482"/>
    </row>
    <row r="131" spans="1:11" x14ac:dyDescent="0.25">
      <c r="A131" s="89"/>
      <c r="B131" s="31" t="s">
        <v>29</v>
      </c>
      <c r="C131" s="32"/>
      <c r="D131" s="34">
        <v>6</v>
      </c>
      <c r="E131" s="33">
        <v>6</v>
      </c>
      <c r="F131" s="34"/>
      <c r="G131" s="33"/>
      <c r="H131" s="34"/>
      <c r="I131" s="33"/>
      <c r="J131" s="34"/>
      <c r="K131" s="482"/>
    </row>
    <row r="132" spans="1:11" x14ac:dyDescent="0.25">
      <c r="A132" s="37"/>
      <c r="B132" s="31" t="s">
        <v>27</v>
      </c>
      <c r="C132" s="32"/>
      <c r="D132" s="34">
        <v>110</v>
      </c>
      <c r="E132" s="33">
        <v>110</v>
      </c>
      <c r="F132" s="34"/>
      <c r="G132" s="33"/>
      <c r="H132" s="34"/>
      <c r="I132" s="33"/>
      <c r="J132" s="34"/>
      <c r="K132" s="482"/>
    </row>
    <row r="133" spans="1:11" x14ac:dyDescent="0.25">
      <c r="A133" s="37"/>
      <c r="B133" s="31" t="s">
        <v>28</v>
      </c>
      <c r="C133" s="32"/>
      <c r="D133" s="34">
        <v>80</v>
      </c>
      <c r="E133" s="33">
        <v>80</v>
      </c>
      <c r="F133" s="34"/>
      <c r="G133" s="33"/>
      <c r="H133" s="34"/>
      <c r="I133" s="33"/>
      <c r="J133" s="34"/>
      <c r="K133" s="482"/>
    </row>
    <row r="134" spans="1:11" ht="31.5" x14ac:dyDescent="0.25">
      <c r="A134" s="89" t="s">
        <v>211</v>
      </c>
      <c r="B134" s="31"/>
      <c r="C134" s="47" t="s">
        <v>534</v>
      </c>
      <c r="D134" s="85"/>
      <c r="E134" s="29"/>
      <c r="F134" s="34">
        <v>4.93</v>
      </c>
      <c r="G134" s="33">
        <v>7.16</v>
      </c>
      <c r="H134" s="34">
        <v>15.489999999999997</v>
      </c>
      <c r="I134" s="33">
        <v>146.1</v>
      </c>
      <c r="J134" s="34">
        <v>0.11</v>
      </c>
      <c r="K134" s="482" t="s">
        <v>262</v>
      </c>
    </row>
    <row r="135" spans="1:11" x14ac:dyDescent="0.25">
      <c r="A135" s="89"/>
      <c r="B135" s="31" t="s">
        <v>38</v>
      </c>
      <c r="C135" s="32"/>
      <c r="D135" s="34">
        <v>30</v>
      </c>
      <c r="E135" s="33">
        <v>30</v>
      </c>
      <c r="F135" s="34"/>
      <c r="G135" s="33"/>
      <c r="H135" s="34"/>
      <c r="I135" s="33"/>
      <c r="J135" s="34"/>
      <c r="K135" s="482"/>
    </row>
    <row r="136" spans="1:11" x14ac:dyDescent="0.25">
      <c r="A136" s="89"/>
      <c r="B136" s="31" t="s">
        <v>71</v>
      </c>
      <c r="C136" s="32"/>
      <c r="D136" s="34">
        <v>10.199999999999999</v>
      </c>
      <c r="E136" s="33">
        <v>10</v>
      </c>
      <c r="F136" s="34"/>
      <c r="G136" s="33"/>
      <c r="H136" s="34"/>
      <c r="I136" s="33"/>
      <c r="J136" s="34"/>
      <c r="K136" s="482"/>
    </row>
    <row r="137" spans="1:11" ht="16.5" thickBot="1" x14ac:dyDescent="0.3">
      <c r="A137" s="31"/>
      <c r="B137" s="31" t="s">
        <v>31</v>
      </c>
      <c r="C137" s="69"/>
      <c r="D137" s="34">
        <v>5</v>
      </c>
      <c r="E137" s="53">
        <v>5</v>
      </c>
      <c r="F137" s="34" t="s">
        <v>3</v>
      </c>
      <c r="G137" s="53"/>
      <c r="H137" s="34"/>
      <c r="I137" s="53"/>
      <c r="J137" s="34"/>
      <c r="K137" s="482"/>
    </row>
    <row r="138" spans="1:11" ht="16.5" thickBot="1" x14ac:dyDescent="0.3">
      <c r="A138" s="559" t="s">
        <v>39</v>
      </c>
      <c r="B138" s="400"/>
      <c r="C138" s="120">
        <v>408</v>
      </c>
      <c r="D138" s="366"/>
      <c r="E138" s="366"/>
      <c r="F138" s="402">
        <f>F122+F129+F134</f>
        <v>13.412654779950589</v>
      </c>
      <c r="G138" s="402">
        <f>G122+G129+G134</f>
        <v>18.195896076378709</v>
      </c>
      <c r="H138" s="402">
        <f>H122+H129+H134</f>
        <v>60.6886388425945</v>
      </c>
      <c r="I138" s="402">
        <f>I122+I129+I134</f>
        <v>460.15529835434029</v>
      </c>
      <c r="J138" s="402">
        <f>J122+J129+J134</f>
        <v>1.54</v>
      </c>
      <c r="K138" s="492"/>
    </row>
    <row r="139" spans="1:11" x14ac:dyDescent="0.25">
      <c r="A139" s="89"/>
      <c r="B139" s="111" t="s">
        <v>40</v>
      </c>
      <c r="C139" s="32"/>
      <c r="D139" s="34"/>
      <c r="E139" s="33"/>
      <c r="F139" s="33"/>
      <c r="G139" s="33"/>
      <c r="H139" s="33"/>
      <c r="I139" s="27"/>
      <c r="J139" s="27"/>
      <c r="K139" s="482"/>
    </row>
    <row r="140" spans="1:11" x14ac:dyDescent="0.25">
      <c r="A140" s="67" t="s">
        <v>55</v>
      </c>
      <c r="B140" s="68"/>
      <c r="C140" s="63">
        <v>100</v>
      </c>
      <c r="D140" s="62">
        <v>100</v>
      </c>
      <c r="E140" s="63">
        <v>100</v>
      </c>
      <c r="F140" s="88">
        <v>0.4</v>
      </c>
      <c r="G140" s="65">
        <v>0.4</v>
      </c>
      <c r="H140" s="64">
        <v>9.8000000000000007</v>
      </c>
      <c r="I140" s="65">
        <v>47</v>
      </c>
      <c r="J140" s="64">
        <v>10</v>
      </c>
      <c r="K140" s="482" t="s">
        <v>153</v>
      </c>
    </row>
    <row r="141" spans="1:11" ht="16.5" thickBot="1" x14ac:dyDescent="0.3">
      <c r="A141" s="67" t="s">
        <v>394</v>
      </c>
      <c r="B141" s="60"/>
      <c r="C141" s="65"/>
      <c r="D141" s="564"/>
      <c r="E141" s="86"/>
      <c r="F141" s="88"/>
      <c r="G141" s="65"/>
      <c r="H141" s="64"/>
      <c r="I141" s="65"/>
      <c r="J141" s="66"/>
      <c r="K141" s="482" t="s">
        <v>154</v>
      </c>
    </row>
    <row r="142" spans="1:11" s="560" customFormat="1" ht="16.5" thickBot="1" x14ac:dyDescent="0.3">
      <c r="A142" s="559" t="s">
        <v>39</v>
      </c>
      <c r="B142" s="400"/>
      <c r="C142" s="120">
        <v>100</v>
      </c>
      <c r="D142" s="411"/>
      <c r="E142" s="367"/>
      <c r="F142" s="106">
        <f>F140</f>
        <v>0.4</v>
      </c>
      <c r="G142" s="106">
        <f>G140</f>
        <v>0.4</v>
      </c>
      <c r="H142" s="106">
        <f>H140</f>
        <v>9.8000000000000007</v>
      </c>
      <c r="I142" s="106">
        <f>I140</f>
        <v>47</v>
      </c>
      <c r="J142" s="106">
        <f>J140</f>
        <v>10</v>
      </c>
      <c r="K142" s="484"/>
    </row>
    <row r="143" spans="1:11" x14ac:dyDescent="0.25">
      <c r="A143" s="556"/>
      <c r="B143" s="119" t="s">
        <v>42</v>
      </c>
      <c r="C143" s="26"/>
      <c r="D143" s="584"/>
      <c r="E143" s="90"/>
      <c r="F143" s="584"/>
      <c r="G143" s="11"/>
      <c r="H143" s="584"/>
      <c r="I143" s="11"/>
      <c r="J143" s="85"/>
      <c r="K143" s="481"/>
    </row>
    <row r="144" spans="1:11" ht="31.5" x14ac:dyDescent="0.25">
      <c r="A144" s="89" t="s">
        <v>284</v>
      </c>
      <c r="B144" s="35"/>
      <c r="C144" s="32">
        <v>60</v>
      </c>
      <c r="D144" s="34"/>
      <c r="E144" s="91"/>
      <c r="F144" s="34">
        <v>0.72899999999999998</v>
      </c>
      <c r="G144" s="33">
        <v>4.7058000000000009</v>
      </c>
      <c r="H144" s="34">
        <v>5.3772000000000002</v>
      </c>
      <c r="I144" s="33">
        <v>66.839999999999989</v>
      </c>
      <c r="J144" s="34">
        <v>3.62</v>
      </c>
      <c r="K144" s="482" t="s">
        <v>285</v>
      </c>
    </row>
    <row r="145" spans="1:11" x14ac:dyDescent="0.25">
      <c r="A145" s="89"/>
      <c r="B145" s="35" t="s">
        <v>116</v>
      </c>
      <c r="C145" s="32"/>
      <c r="D145" s="34">
        <v>32.76</v>
      </c>
      <c r="E145" s="33">
        <v>18</v>
      </c>
      <c r="F145" s="34"/>
      <c r="G145" s="33"/>
      <c r="H145" s="34"/>
      <c r="I145" s="33"/>
      <c r="J145" s="85"/>
      <c r="K145" s="482"/>
    </row>
    <row r="146" spans="1:11" x14ac:dyDescent="0.25">
      <c r="A146" s="89"/>
      <c r="B146" s="35" t="s">
        <v>144</v>
      </c>
      <c r="C146" s="32"/>
      <c r="D146" s="34">
        <v>32.9</v>
      </c>
      <c r="E146" s="33">
        <v>24</v>
      </c>
      <c r="F146" s="34"/>
      <c r="G146" s="33"/>
      <c r="H146" s="34"/>
      <c r="I146" s="33"/>
      <c r="J146" s="85"/>
      <c r="K146" s="482"/>
    </row>
    <row r="147" spans="1:11" x14ac:dyDescent="0.25">
      <c r="A147" s="89"/>
      <c r="B147" s="35" t="s">
        <v>86</v>
      </c>
      <c r="C147" s="32"/>
      <c r="D147" s="34">
        <v>15.36</v>
      </c>
      <c r="E147" s="33">
        <v>12</v>
      </c>
      <c r="F147" s="34"/>
      <c r="G147" s="33"/>
      <c r="H147" s="34"/>
      <c r="I147" s="33"/>
      <c r="J147" s="85"/>
      <c r="K147" s="482"/>
    </row>
    <row r="148" spans="1:11" x14ac:dyDescent="0.25">
      <c r="A148" s="89"/>
      <c r="B148" s="35" t="s">
        <v>115</v>
      </c>
      <c r="C148" s="32"/>
      <c r="D148" s="34">
        <v>3.6</v>
      </c>
      <c r="E148" s="33">
        <v>3</v>
      </c>
      <c r="F148" s="34"/>
      <c r="G148" s="33"/>
      <c r="H148" s="34"/>
      <c r="I148" s="33"/>
      <c r="J148" s="85"/>
      <c r="K148" s="482"/>
    </row>
    <row r="149" spans="1:11" x14ac:dyDescent="0.25">
      <c r="A149" s="89"/>
      <c r="B149" s="35" t="s">
        <v>140</v>
      </c>
      <c r="C149" s="32"/>
      <c r="D149" s="34">
        <v>3</v>
      </c>
      <c r="E149" s="33">
        <v>3</v>
      </c>
      <c r="F149" s="34"/>
      <c r="G149" s="33"/>
      <c r="H149" s="34"/>
      <c r="I149" s="33"/>
      <c r="J149" s="85"/>
      <c r="K149" s="482"/>
    </row>
    <row r="150" spans="1:11" ht="47.25" x14ac:dyDescent="0.25">
      <c r="A150" s="89" t="s">
        <v>526</v>
      </c>
      <c r="B150" s="31"/>
      <c r="C150" s="32" t="s">
        <v>330</v>
      </c>
      <c r="D150" s="34"/>
      <c r="E150" s="33"/>
      <c r="F150" s="34">
        <v>1.504716560509554</v>
      </c>
      <c r="G150" s="33">
        <v>4.7654639882410583</v>
      </c>
      <c r="H150" s="34">
        <v>8.1127606565409103</v>
      </c>
      <c r="I150" s="33">
        <v>87.638290053895162</v>
      </c>
      <c r="J150" s="34">
        <v>7.66</v>
      </c>
      <c r="K150" s="194" t="s">
        <v>449</v>
      </c>
    </row>
    <row r="151" spans="1:11" x14ac:dyDescent="0.25">
      <c r="A151" s="89"/>
      <c r="B151" s="31" t="s">
        <v>53</v>
      </c>
      <c r="C151" s="32"/>
      <c r="D151" s="34">
        <v>18.75</v>
      </c>
      <c r="E151" s="33">
        <v>15</v>
      </c>
      <c r="F151" s="34"/>
      <c r="G151" s="33"/>
      <c r="H151" s="34"/>
      <c r="I151" s="33"/>
      <c r="J151" s="34"/>
      <c r="K151" s="482"/>
    </row>
    <row r="152" spans="1:11" x14ac:dyDescent="0.25">
      <c r="A152" s="89"/>
      <c r="B152" s="31" t="s">
        <v>47</v>
      </c>
      <c r="C152" s="32"/>
      <c r="D152" s="34">
        <v>19.95</v>
      </c>
      <c r="E152" s="33">
        <v>15</v>
      </c>
      <c r="F152" s="34"/>
      <c r="G152" s="33"/>
      <c r="H152" s="34"/>
      <c r="I152" s="33"/>
      <c r="J152" s="34"/>
      <c r="K152" s="482"/>
    </row>
    <row r="153" spans="1:11" x14ac:dyDescent="0.25">
      <c r="A153" s="89"/>
      <c r="B153" s="31" t="s">
        <v>48</v>
      </c>
      <c r="C153" s="32"/>
      <c r="D153" s="34">
        <v>12.5</v>
      </c>
      <c r="E153" s="33">
        <v>10</v>
      </c>
      <c r="F153" s="34"/>
      <c r="G153" s="33"/>
      <c r="H153" s="34"/>
      <c r="I153" s="33"/>
      <c r="J153" s="85"/>
      <c r="K153" s="482"/>
    </row>
    <row r="154" spans="1:11" x14ac:dyDescent="0.25">
      <c r="A154" s="89"/>
      <c r="B154" s="31" t="s">
        <v>43</v>
      </c>
      <c r="C154" s="32"/>
      <c r="D154" s="34">
        <v>9.6</v>
      </c>
      <c r="E154" s="33">
        <v>8</v>
      </c>
      <c r="F154" s="34"/>
      <c r="G154" s="33"/>
      <c r="H154" s="34"/>
      <c r="I154" s="33"/>
      <c r="J154" s="85"/>
      <c r="K154" s="482"/>
    </row>
    <row r="155" spans="1:11" x14ac:dyDescent="0.25">
      <c r="A155" s="89"/>
      <c r="B155" s="31" t="s">
        <v>72</v>
      </c>
      <c r="C155" s="32"/>
      <c r="D155" s="34">
        <v>38.4</v>
      </c>
      <c r="E155" s="33">
        <v>30</v>
      </c>
      <c r="F155" s="34"/>
      <c r="G155" s="33"/>
      <c r="H155" s="34"/>
      <c r="I155" s="33"/>
      <c r="J155" s="85"/>
      <c r="K155" s="482"/>
    </row>
    <row r="156" spans="1:11" x14ac:dyDescent="0.25">
      <c r="A156" s="89"/>
      <c r="B156" s="31" t="s">
        <v>29</v>
      </c>
      <c r="C156" s="32"/>
      <c r="D156" s="34">
        <v>1.8</v>
      </c>
      <c r="E156" s="33">
        <v>1.8</v>
      </c>
      <c r="F156" s="34"/>
      <c r="G156" s="33"/>
      <c r="H156" s="34"/>
      <c r="I156" s="33"/>
      <c r="J156" s="85"/>
      <c r="K156" s="482"/>
    </row>
    <row r="157" spans="1:11" x14ac:dyDescent="0.25">
      <c r="A157" s="89"/>
      <c r="B157" s="31" t="s">
        <v>49</v>
      </c>
      <c r="C157" s="32"/>
      <c r="D157" s="34">
        <v>3.6</v>
      </c>
      <c r="E157" s="33">
        <v>3.6</v>
      </c>
      <c r="F157" s="34"/>
      <c r="G157" s="33"/>
      <c r="H157" s="34"/>
      <c r="I157" s="33"/>
      <c r="J157" s="85"/>
      <c r="K157" s="482"/>
    </row>
    <row r="158" spans="1:11" x14ac:dyDescent="0.25">
      <c r="A158" s="89"/>
      <c r="B158" s="35" t="s">
        <v>238</v>
      </c>
      <c r="C158" s="32"/>
      <c r="D158" s="34">
        <v>0.8</v>
      </c>
      <c r="E158" s="33">
        <v>0.8</v>
      </c>
      <c r="F158" s="34"/>
      <c r="G158" s="33"/>
      <c r="H158" s="34"/>
      <c r="I158" s="33"/>
      <c r="J158" s="85"/>
      <c r="K158" s="482"/>
    </row>
    <row r="159" spans="1:11" x14ac:dyDescent="0.25">
      <c r="A159" s="89"/>
      <c r="B159" s="31" t="s">
        <v>159</v>
      </c>
      <c r="C159" s="32"/>
      <c r="D159" s="34">
        <v>144</v>
      </c>
      <c r="E159" s="33">
        <v>144</v>
      </c>
      <c r="F159" s="34"/>
      <c r="G159" s="33"/>
      <c r="H159" s="34"/>
      <c r="I159" s="33"/>
      <c r="J159" s="85"/>
      <c r="K159" s="482"/>
    </row>
    <row r="160" spans="1:11" x14ac:dyDescent="0.25">
      <c r="A160" s="89"/>
      <c r="B160" s="31" t="s">
        <v>73</v>
      </c>
      <c r="C160" s="32"/>
      <c r="D160" s="34">
        <v>7</v>
      </c>
      <c r="E160" s="33">
        <v>7</v>
      </c>
      <c r="F160" s="34"/>
      <c r="G160" s="33"/>
      <c r="H160" s="34"/>
      <c r="I160" s="33"/>
      <c r="J160" s="85"/>
      <c r="K160" s="482"/>
    </row>
    <row r="161" spans="1:11" s="533" customFormat="1" ht="31.5" x14ac:dyDescent="0.25">
      <c r="A161" s="442" t="s">
        <v>372</v>
      </c>
      <c r="B161" s="375"/>
      <c r="C161" s="378" t="s">
        <v>110</v>
      </c>
      <c r="D161" s="379"/>
      <c r="E161" s="380"/>
      <c r="F161" s="379">
        <v>7.4892500000000002</v>
      </c>
      <c r="G161" s="380">
        <v>8.9150000000000009</v>
      </c>
      <c r="H161" s="379">
        <v>6.4489999999999998</v>
      </c>
      <c r="I161" s="380">
        <v>136.30000000000001</v>
      </c>
      <c r="J161" s="379">
        <v>0.59</v>
      </c>
      <c r="K161" s="482" t="s">
        <v>373</v>
      </c>
    </row>
    <row r="162" spans="1:11" s="533" customFormat="1" x14ac:dyDescent="0.25">
      <c r="A162" s="442"/>
      <c r="B162" s="375" t="s">
        <v>288</v>
      </c>
      <c r="C162" s="378"/>
      <c r="D162" s="379">
        <v>57</v>
      </c>
      <c r="E162" s="380">
        <v>37</v>
      </c>
      <c r="F162" s="379"/>
      <c r="G162" s="380"/>
      <c r="H162" s="379"/>
      <c r="I162" s="380"/>
      <c r="J162" s="379"/>
      <c r="K162" s="482"/>
    </row>
    <row r="163" spans="1:11" s="533" customFormat="1" x14ac:dyDescent="0.25">
      <c r="A163" s="442"/>
      <c r="B163" s="375" t="s">
        <v>291</v>
      </c>
      <c r="C163" s="378"/>
      <c r="D163" s="379"/>
      <c r="E163" s="380">
        <v>37</v>
      </c>
      <c r="F163" s="379"/>
      <c r="G163" s="380"/>
      <c r="H163" s="379"/>
      <c r="I163" s="380"/>
      <c r="J163" s="379"/>
      <c r="K163" s="482"/>
    </row>
    <row r="164" spans="1:11" s="533" customFormat="1" x14ac:dyDescent="0.25">
      <c r="A164" s="442"/>
      <c r="B164" s="375" t="s">
        <v>212</v>
      </c>
      <c r="C164" s="378"/>
      <c r="D164" s="379">
        <v>9</v>
      </c>
      <c r="E164" s="380">
        <v>9</v>
      </c>
      <c r="F164" s="379"/>
      <c r="G164" s="380"/>
      <c r="H164" s="379"/>
      <c r="I164" s="380"/>
      <c r="J164" s="379"/>
      <c r="K164" s="482"/>
    </row>
    <row r="165" spans="1:11" s="533" customFormat="1" x14ac:dyDescent="0.25">
      <c r="A165" s="442"/>
      <c r="B165" s="375" t="s">
        <v>28</v>
      </c>
      <c r="C165" s="378"/>
      <c r="D165" s="379">
        <v>12</v>
      </c>
      <c r="E165" s="380">
        <v>12</v>
      </c>
      <c r="F165" s="379"/>
      <c r="G165" s="380"/>
      <c r="H165" s="379"/>
      <c r="I165" s="380"/>
      <c r="J165" s="379"/>
      <c r="K165" s="482"/>
    </row>
    <row r="166" spans="1:11" s="533" customFormat="1" x14ac:dyDescent="0.25">
      <c r="A166" s="442"/>
      <c r="B166" s="375" t="s">
        <v>238</v>
      </c>
      <c r="C166" s="378"/>
      <c r="D166" s="379">
        <v>0.35</v>
      </c>
      <c r="E166" s="380">
        <v>0.35</v>
      </c>
      <c r="F166" s="379"/>
      <c r="G166" s="380"/>
      <c r="H166" s="379"/>
      <c r="I166" s="380"/>
      <c r="J166" s="379"/>
      <c r="K166" s="482"/>
    </row>
    <row r="167" spans="1:11" s="533" customFormat="1" x14ac:dyDescent="0.25">
      <c r="A167" s="442"/>
      <c r="B167" s="375" t="s">
        <v>46</v>
      </c>
      <c r="C167" s="378"/>
      <c r="D167" s="379"/>
      <c r="E167" s="380">
        <v>57</v>
      </c>
      <c r="F167" s="379"/>
      <c r="G167" s="380"/>
      <c r="H167" s="379"/>
      <c r="I167" s="380"/>
      <c r="J167" s="379"/>
      <c r="K167" s="482"/>
    </row>
    <row r="168" spans="1:11" s="533" customFormat="1" x14ac:dyDescent="0.25">
      <c r="A168" s="442"/>
      <c r="B168" s="375" t="s">
        <v>49</v>
      </c>
      <c r="C168" s="378"/>
      <c r="D168" s="379">
        <v>0.7</v>
      </c>
      <c r="E168" s="380">
        <v>0.7</v>
      </c>
      <c r="F168" s="379"/>
      <c r="G168" s="380"/>
      <c r="H168" s="379"/>
      <c r="I168" s="380"/>
      <c r="J168" s="379"/>
      <c r="K168" s="482"/>
    </row>
    <row r="169" spans="1:11" s="533" customFormat="1" x14ac:dyDescent="0.25">
      <c r="A169" s="442"/>
      <c r="B169" s="375" t="s">
        <v>111</v>
      </c>
      <c r="C169" s="378"/>
      <c r="D169" s="379"/>
      <c r="E169" s="380">
        <v>25</v>
      </c>
      <c r="F169" s="379"/>
      <c r="G169" s="380"/>
      <c r="H169" s="379"/>
      <c r="I169" s="380"/>
      <c r="J169" s="379"/>
      <c r="K169" s="482"/>
    </row>
    <row r="170" spans="1:11" s="533" customFormat="1" x14ac:dyDescent="0.25">
      <c r="A170" s="442"/>
      <c r="B170" s="375" t="s">
        <v>27</v>
      </c>
      <c r="C170" s="378"/>
      <c r="D170" s="379">
        <v>12.5</v>
      </c>
      <c r="E170" s="380">
        <v>12.5</v>
      </c>
      <c r="F170" s="379"/>
      <c r="G170" s="380"/>
      <c r="H170" s="379"/>
      <c r="I170" s="380"/>
      <c r="J170" s="379"/>
      <c r="K170" s="482"/>
    </row>
    <row r="171" spans="1:11" s="533" customFormat="1" x14ac:dyDescent="0.25">
      <c r="A171" s="442"/>
      <c r="B171" s="375" t="s">
        <v>31</v>
      </c>
      <c r="C171" s="378"/>
      <c r="D171" s="379">
        <v>1.3</v>
      </c>
      <c r="E171" s="380">
        <v>1.3</v>
      </c>
      <c r="F171" s="379"/>
      <c r="G171" s="380"/>
      <c r="H171" s="379"/>
      <c r="I171" s="380"/>
      <c r="J171" s="379"/>
      <c r="K171" s="482"/>
    </row>
    <row r="172" spans="1:11" s="533" customFormat="1" x14ac:dyDescent="0.25">
      <c r="A172" s="442"/>
      <c r="B172" s="375" t="s">
        <v>54</v>
      </c>
      <c r="C172" s="378"/>
      <c r="D172" s="432">
        <v>1.3</v>
      </c>
      <c r="E172" s="433">
        <v>1.3</v>
      </c>
      <c r="F172" s="379"/>
      <c r="G172" s="380"/>
      <c r="H172" s="379"/>
      <c r="I172" s="380"/>
      <c r="J172" s="379"/>
      <c r="K172" s="482"/>
    </row>
    <row r="173" spans="1:11" s="533" customFormat="1" x14ac:dyDescent="0.25">
      <c r="A173" s="442"/>
      <c r="B173" s="375" t="s">
        <v>28</v>
      </c>
      <c r="C173" s="434"/>
      <c r="D173" s="379">
        <v>12.5</v>
      </c>
      <c r="E173" s="433">
        <v>12.5</v>
      </c>
      <c r="F173" s="379"/>
      <c r="G173" s="380"/>
      <c r="H173" s="379"/>
      <c r="I173" s="380"/>
      <c r="J173" s="379"/>
      <c r="K173" s="482"/>
    </row>
    <row r="174" spans="1:11" s="533" customFormat="1" x14ac:dyDescent="0.25">
      <c r="A174" s="442"/>
      <c r="B174" s="375" t="s">
        <v>29</v>
      </c>
      <c r="C174" s="434"/>
      <c r="D174" s="379">
        <v>0.3</v>
      </c>
      <c r="E174" s="433">
        <v>0.3</v>
      </c>
      <c r="F174" s="379"/>
      <c r="G174" s="380"/>
      <c r="H174" s="379"/>
      <c r="I174" s="380"/>
      <c r="J174" s="379"/>
      <c r="K174" s="482"/>
    </row>
    <row r="175" spans="1:11" s="533" customFormat="1" x14ac:dyDescent="0.25">
      <c r="A175" s="442"/>
      <c r="B175" s="375" t="s">
        <v>238</v>
      </c>
      <c r="C175" s="434"/>
      <c r="D175" s="432">
        <v>0.3</v>
      </c>
      <c r="E175" s="433">
        <v>0.3</v>
      </c>
      <c r="F175" s="379"/>
      <c r="G175" s="380"/>
      <c r="H175" s="379"/>
      <c r="I175" s="380"/>
      <c r="J175" s="379"/>
      <c r="K175" s="482"/>
    </row>
    <row r="176" spans="1:11" s="533" customFormat="1" ht="31.5" x14ac:dyDescent="0.25">
      <c r="A176" s="442" t="s">
        <v>209</v>
      </c>
      <c r="B176" s="375"/>
      <c r="C176" s="434" t="s">
        <v>182</v>
      </c>
      <c r="D176" s="432"/>
      <c r="E176" s="380"/>
      <c r="F176" s="379">
        <v>4.9130577764824324</v>
      </c>
      <c r="G176" s="380">
        <v>3.1322779184992848</v>
      </c>
      <c r="H176" s="379">
        <v>27.596819882359178</v>
      </c>
      <c r="I176" s="380">
        <v>158.16463462455621</v>
      </c>
      <c r="J176" s="379">
        <v>0</v>
      </c>
      <c r="K176" s="482" t="s">
        <v>193</v>
      </c>
    </row>
    <row r="177" spans="1:11" s="533" customFormat="1" x14ac:dyDescent="0.25">
      <c r="A177" s="442"/>
      <c r="B177" s="375" t="s">
        <v>146</v>
      </c>
      <c r="C177" s="434"/>
      <c r="D177" s="432">
        <v>45.5</v>
      </c>
      <c r="E177" s="380">
        <v>45.5</v>
      </c>
      <c r="F177" s="379"/>
      <c r="G177" s="380"/>
      <c r="H177" s="379"/>
      <c r="I177" s="380"/>
      <c r="J177" s="379"/>
      <c r="K177" s="482"/>
    </row>
    <row r="178" spans="1:11" s="533" customFormat="1" x14ac:dyDescent="0.25">
      <c r="A178" s="442"/>
      <c r="B178" s="375" t="s">
        <v>67</v>
      </c>
      <c r="C178" s="434"/>
      <c r="D178" s="432">
        <v>275</v>
      </c>
      <c r="E178" s="433">
        <v>275</v>
      </c>
      <c r="F178" s="379"/>
      <c r="G178" s="380"/>
      <c r="H178" s="379"/>
      <c r="I178" s="380"/>
      <c r="J178" s="379"/>
      <c r="K178" s="482"/>
    </row>
    <row r="179" spans="1:11" s="533" customFormat="1" x14ac:dyDescent="0.25">
      <c r="A179" s="442"/>
      <c r="B179" s="375" t="s">
        <v>238</v>
      </c>
      <c r="C179" s="434"/>
      <c r="D179" s="432">
        <v>0.5</v>
      </c>
      <c r="E179" s="433">
        <v>0.5</v>
      </c>
      <c r="F179" s="379"/>
      <c r="G179" s="380"/>
      <c r="H179" s="379"/>
      <c r="I179" s="380"/>
      <c r="J179" s="379"/>
      <c r="K179" s="482"/>
    </row>
    <row r="180" spans="1:11" s="533" customFormat="1" x14ac:dyDescent="0.25">
      <c r="A180" s="442"/>
      <c r="B180" s="376" t="s">
        <v>31</v>
      </c>
      <c r="C180" s="434"/>
      <c r="D180" s="432">
        <v>3</v>
      </c>
      <c r="E180" s="433">
        <v>3</v>
      </c>
      <c r="F180" s="379"/>
      <c r="G180" s="380"/>
      <c r="H180" s="379"/>
      <c r="I180" s="380"/>
      <c r="J180" s="379"/>
      <c r="K180" s="482"/>
    </row>
    <row r="181" spans="1:11" x14ac:dyDescent="0.25">
      <c r="A181" s="31" t="s">
        <v>389</v>
      </c>
      <c r="B181" s="31"/>
      <c r="C181" s="32">
        <v>180</v>
      </c>
      <c r="D181" s="34"/>
      <c r="E181" s="33"/>
      <c r="F181" s="34">
        <v>0.54</v>
      </c>
      <c r="G181" s="33">
        <v>9.0000000000000011E-2</v>
      </c>
      <c r="H181" s="34">
        <v>28.177999999999997</v>
      </c>
      <c r="I181" s="33">
        <v>115.24</v>
      </c>
      <c r="J181" s="34">
        <v>0.99</v>
      </c>
      <c r="K181" s="482" t="s">
        <v>390</v>
      </c>
    </row>
    <row r="182" spans="1:11" x14ac:dyDescent="0.25">
      <c r="A182" s="31"/>
      <c r="B182" s="31" t="s">
        <v>391</v>
      </c>
      <c r="C182" s="32"/>
      <c r="D182" s="34">
        <v>21</v>
      </c>
      <c r="E182" s="33">
        <v>21</v>
      </c>
      <c r="F182" s="34"/>
      <c r="G182" s="33"/>
      <c r="H182" s="34"/>
      <c r="I182" s="33"/>
      <c r="J182" s="85"/>
      <c r="K182" s="482"/>
    </row>
    <row r="183" spans="1:11" x14ac:dyDescent="0.25">
      <c r="A183" s="31"/>
      <c r="B183" s="31" t="s">
        <v>29</v>
      </c>
      <c r="C183" s="32"/>
      <c r="D183" s="34">
        <v>6</v>
      </c>
      <c r="E183" s="33">
        <v>6</v>
      </c>
      <c r="F183" s="34"/>
      <c r="G183" s="33"/>
      <c r="H183" s="34"/>
      <c r="I183" s="33"/>
      <c r="J183" s="85"/>
      <c r="K183" s="482"/>
    </row>
    <row r="184" spans="1:11" x14ac:dyDescent="0.25">
      <c r="A184" s="31"/>
      <c r="B184" s="31" t="s">
        <v>67</v>
      </c>
      <c r="C184" s="32"/>
      <c r="D184" s="34">
        <v>180</v>
      </c>
      <c r="E184" s="33">
        <v>180</v>
      </c>
      <c r="F184" s="34"/>
      <c r="G184" s="33"/>
      <c r="H184" s="34"/>
      <c r="I184" s="33"/>
      <c r="J184" s="85"/>
      <c r="K184" s="482"/>
    </row>
    <row r="185" spans="1:11" x14ac:dyDescent="0.25">
      <c r="A185" s="580" t="s">
        <v>248</v>
      </c>
      <c r="B185" s="595"/>
      <c r="C185" s="425">
        <v>50</v>
      </c>
      <c r="D185" s="520"/>
      <c r="E185" s="516"/>
      <c r="F185" s="520">
        <v>3.39</v>
      </c>
      <c r="G185" s="516">
        <v>6.98</v>
      </c>
      <c r="H185" s="520">
        <v>21.07</v>
      </c>
      <c r="I185" s="516">
        <v>160.5</v>
      </c>
      <c r="J185" s="520"/>
      <c r="K185" s="596" t="s">
        <v>252</v>
      </c>
    </row>
    <row r="186" spans="1:11" x14ac:dyDescent="0.25">
      <c r="A186" s="580"/>
      <c r="B186" s="595" t="s">
        <v>54</v>
      </c>
      <c r="C186" s="425"/>
      <c r="D186" s="520">
        <v>30.5</v>
      </c>
      <c r="E186" s="516">
        <v>30</v>
      </c>
      <c r="F186" s="520"/>
      <c r="G186" s="516"/>
      <c r="H186" s="520"/>
      <c r="I186" s="516"/>
      <c r="J186" s="520"/>
      <c r="K186" s="596"/>
    </row>
    <row r="187" spans="1:11" x14ac:dyDescent="0.25">
      <c r="A187" s="580"/>
      <c r="B187" s="595" t="s">
        <v>156</v>
      </c>
      <c r="C187" s="425"/>
      <c r="D187" s="520">
        <v>1</v>
      </c>
      <c r="E187" s="516">
        <v>1</v>
      </c>
      <c r="F187" s="520"/>
      <c r="G187" s="516"/>
      <c r="H187" s="520"/>
      <c r="I187" s="516"/>
      <c r="J187" s="520"/>
      <c r="K187" s="596"/>
    </row>
    <row r="188" spans="1:11" x14ac:dyDescent="0.25">
      <c r="A188" s="580"/>
      <c r="B188" s="597" t="s">
        <v>29</v>
      </c>
      <c r="C188" s="425"/>
      <c r="D188" s="520">
        <v>6</v>
      </c>
      <c r="E188" s="516">
        <v>6</v>
      </c>
      <c r="F188" s="520"/>
      <c r="G188" s="516"/>
      <c r="H188" s="520"/>
      <c r="I188" s="516"/>
      <c r="J188" s="520"/>
      <c r="K188" s="596"/>
    </row>
    <row r="189" spans="1:11" x14ac:dyDescent="0.25">
      <c r="A189" s="580"/>
      <c r="B189" s="595" t="s">
        <v>31</v>
      </c>
      <c r="C189" s="425"/>
      <c r="D189" s="520">
        <v>6.5</v>
      </c>
      <c r="E189" s="516">
        <v>6.5</v>
      </c>
      <c r="F189" s="520"/>
      <c r="G189" s="516"/>
      <c r="H189" s="520"/>
      <c r="I189" s="516"/>
      <c r="J189" s="520"/>
      <c r="K189" s="596"/>
    </row>
    <row r="190" spans="1:11" x14ac:dyDescent="0.25">
      <c r="A190" s="580"/>
      <c r="B190" s="595" t="s">
        <v>238</v>
      </c>
      <c r="C190" s="425"/>
      <c r="D190" s="520">
        <v>0.3</v>
      </c>
      <c r="E190" s="516">
        <v>0.3</v>
      </c>
      <c r="F190" s="520"/>
      <c r="G190" s="516"/>
      <c r="H190" s="520"/>
      <c r="I190" s="516"/>
      <c r="J190" s="520"/>
      <c r="K190" s="596"/>
    </row>
    <row r="191" spans="1:11" x14ac:dyDescent="0.25">
      <c r="A191" s="580"/>
      <c r="B191" s="595" t="s">
        <v>103</v>
      </c>
      <c r="C191" s="425"/>
      <c r="D191" s="520">
        <v>0.2</v>
      </c>
      <c r="E191" s="516">
        <v>0.2</v>
      </c>
      <c r="F191" s="520"/>
      <c r="G191" s="516"/>
      <c r="H191" s="520"/>
      <c r="I191" s="516"/>
      <c r="J191" s="520"/>
      <c r="K191" s="596"/>
    </row>
    <row r="192" spans="1:11" x14ac:dyDescent="0.25">
      <c r="A192" s="580"/>
      <c r="B192" s="595" t="s">
        <v>143</v>
      </c>
      <c r="C192" s="425"/>
      <c r="D192" s="520">
        <v>15.3</v>
      </c>
      <c r="E192" s="516">
        <v>15.3</v>
      </c>
      <c r="F192" s="520"/>
      <c r="G192" s="516"/>
      <c r="H192" s="520"/>
      <c r="I192" s="516"/>
      <c r="J192" s="520"/>
      <c r="K192" s="596"/>
    </row>
    <row r="193" spans="1:11" x14ac:dyDescent="0.25">
      <c r="A193" s="580"/>
      <c r="B193" s="595" t="s">
        <v>52</v>
      </c>
      <c r="C193" s="425"/>
      <c r="D193" s="520"/>
      <c r="E193" s="516">
        <v>57</v>
      </c>
      <c r="F193" s="520"/>
      <c r="G193" s="516"/>
      <c r="H193" s="520"/>
      <c r="I193" s="516"/>
      <c r="J193" s="520"/>
      <c r="K193" s="596"/>
    </row>
    <row r="194" spans="1:11" x14ac:dyDescent="0.25">
      <c r="A194" s="580"/>
      <c r="B194" s="595" t="s">
        <v>250</v>
      </c>
      <c r="C194" s="425"/>
      <c r="D194" s="520"/>
      <c r="E194" s="516"/>
      <c r="F194" s="520"/>
      <c r="G194" s="516"/>
      <c r="H194" s="520"/>
      <c r="I194" s="516"/>
      <c r="J194" s="520"/>
      <c r="K194" s="596"/>
    </row>
    <row r="195" spans="1:11" x14ac:dyDescent="0.25">
      <c r="A195" s="580"/>
      <c r="B195" s="595" t="s">
        <v>102</v>
      </c>
      <c r="C195" s="425"/>
      <c r="D195" s="520">
        <v>1.2</v>
      </c>
      <c r="E195" s="516">
        <v>1.2</v>
      </c>
      <c r="F195" s="520"/>
      <c r="G195" s="516"/>
      <c r="H195" s="520"/>
      <c r="I195" s="516"/>
      <c r="J195" s="520"/>
      <c r="K195" s="596"/>
    </row>
    <row r="196" spans="1:11" x14ac:dyDescent="0.25">
      <c r="A196" s="580"/>
      <c r="B196" s="595" t="s">
        <v>58</v>
      </c>
      <c r="C196" s="425"/>
      <c r="D196" s="520">
        <v>1</v>
      </c>
      <c r="E196" s="516">
        <v>1</v>
      </c>
      <c r="F196" s="520"/>
      <c r="G196" s="516"/>
      <c r="H196" s="520"/>
      <c r="I196" s="516"/>
      <c r="J196" s="520"/>
      <c r="K196" s="596"/>
    </row>
    <row r="197" spans="1:11" x14ac:dyDescent="0.25">
      <c r="A197" s="580"/>
      <c r="B197" s="595" t="s">
        <v>251</v>
      </c>
      <c r="C197" s="425"/>
      <c r="D197" s="520"/>
      <c r="E197" s="516">
        <v>2</v>
      </c>
      <c r="F197" s="520"/>
      <c r="G197" s="516"/>
      <c r="H197" s="520"/>
      <c r="I197" s="516"/>
      <c r="J197" s="520"/>
      <c r="K197" s="596"/>
    </row>
    <row r="198" spans="1:11" ht="30" x14ac:dyDescent="0.25">
      <c r="A198" s="580"/>
      <c r="B198" s="595" t="s">
        <v>249</v>
      </c>
      <c r="C198" s="425"/>
      <c r="D198" s="520">
        <v>1</v>
      </c>
      <c r="E198" s="516">
        <v>1</v>
      </c>
      <c r="F198" s="520"/>
      <c r="G198" s="516"/>
      <c r="H198" s="520"/>
      <c r="I198" s="516"/>
      <c r="J198" s="520"/>
      <c r="K198" s="596"/>
    </row>
    <row r="199" spans="1:11" ht="31.5" x14ac:dyDescent="0.25">
      <c r="A199" s="375" t="s">
        <v>212</v>
      </c>
      <c r="B199" s="375"/>
      <c r="C199" s="378">
        <v>25</v>
      </c>
      <c r="D199" s="379">
        <v>25</v>
      </c>
      <c r="E199" s="380">
        <v>25</v>
      </c>
      <c r="F199" s="379">
        <v>1.9</v>
      </c>
      <c r="G199" s="380">
        <v>0.2</v>
      </c>
      <c r="H199" s="379">
        <v>12.3</v>
      </c>
      <c r="I199" s="380">
        <v>58.75</v>
      </c>
      <c r="J199" s="379">
        <v>0</v>
      </c>
      <c r="K199" s="482" t="s">
        <v>220</v>
      </c>
    </row>
    <row r="200" spans="1:11" ht="32.25" thickBot="1" x14ac:dyDescent="0.3">
      <c r="A200" s="558" t="s">
        <v>276</v>
      </c>
      <c r="B200" s="21"/>
      <c r="C200" s="69">
        <v>45</v>
      </c>
      <c r="D200" s="56">
        <v>45</v>
      </c>
      <c r="E200" s="53">
        <v>45</v>
      </c>
      <c r="F200" s="56">
        <v>2.97</v>
      </c>
      <c r="G200" s="53">
        <v>0.54</v>
      </c>
      <c r="H200" s="56">
        <v>17.820000000000004</v>
      </c>
      <c r="I200" s="53">
        <v>89.100000000000009</v>
      </c>
      <c r="J200" s="56"/>
      <c r="K200" s="485" t="s">
        <v>219</v>
      </c>
    </row>
    <row r="201" spans="1:11" s="560" customFormat="1" ht="16.5" thickBot="1" x14ac:dyDescent="0.3">
      <c r="A201" s="559" t="s">
        <v>39</v>
      </c>
      <c r="B201" s="126"/>
      <c r="C201" s="138">
        <v>755</v>
      </c>
      <c r="D201" s="402"/>
      <c r="E201" s="106"/>
      <c r="F201" s="105">
        <f>F144+F150+F161+F176+F181+F185+F199+F200</f>
        <v>23.436024336991984</v>
      </c>
      <c r="G201" s="105">
        <f t="shared" ref="G201:J201" si="3">G144+G150+G161+G176+G181+G185+G199+G200</f>
        <v>29.328541906740345</v>
      </c>
      <c r="H201" s="105">
        <f t="shared" si="3"/>
        <v>126.90378053890009</v>
      </c>
      <c r="I201" s="106">
        <f t="shared" si="3"/>
        <v>872.53292467845142</v>
      </c>
      <c r="J201" s="105">
        <f t="shared" si="3"/>
        <v>12.860000000000001</v>
      </c>
      <c r="K201" s="587"/>
    </row>
    <row r="202" spans="1:11" ht="31.5" x14ac:dyDescent="0.25">
      <c r="A202" s="89"/>
      <c r="B202" s="59" t="s">
        <v>386</v>
      </c>
      <c r="C202" s="63"/>
      <c r="D202" s="62"/>
      <c r="E202" s="86"/>
      <c r="F202" s="406"/>
      <c r="G202" s="64"/>
      <c r="H202" s="65"/>
      <c r="I202" s="64"/>
      <c r="J202" s="88"/>
      <c r="K202" s="482"/>
    </row>
    <row r="203" spans="1:11" ht="31.5" x14ac:dyDescent="0.25">
      <c r="A203" s="89" t="s">
        <v>177</v>
      </c>
      <c r="B203" s="68"/>
      <c r="C203" s="63">
        <v>180</v>
      </c>
      <c r="D203" s="86"/>
      <c r="E203" s="86"/>
      <c r="F203" s="65">
        <v>5.2199999999999989</v>
      </c>
      <c r="G203" s="87">
        <v>4.4999999999999991</v>
      </c>
      <c r="H203" s="65">
        <v>7.5599999999999987</v>
      </c>
      <c r="I203" s="65">
        <v>91.799999999999983</v>
      </c>
      <c r="J203" s="88">
        <v>0.54</v>
      </c>
      <c r="K203" s="482" t="s">
        <v>149</v>
      </c>
    </row>
    <row r="204" spans="1:11" x14ac:dyDescent="0.25">
      <c r="A204" s="89" t="s">
        <v>537</v>
      </c>
      <c r="B204" s="89" t="s">
        <v>184</v>
      </c>
      <c r="C204" s="63"/>
      <c r="D204" s="86">
        <v>185</v>
      </c>
      <c r="E204" s="86">
        <v>180</v>
      </c>
      <c r="F204" s="65"/>
      <c r="G204" s="87"/>
      <c r="H204" s="65"/>
      <c r="I204" s="65"/>
      <c r="J204" s="88"/>
      <c r="K204" s="482"/>
    </row>
    <row r="205" spans="1:11" ht="31.5" x14ac:dyDescent="0.25">
      <c r="A205" s="89" t="s">
        <v>450</v>
      </c>
      <c r="B205" s="31"/>
      <c r="C205" s="32" t="s">
        <v>289</v>
      </c>
      <c r="D205" s="34"/>
      <c r="E205" s="33"/>
      <c r="F205" s="34">
        <v>9.3576923076923073</v>
      </c>
      <c r="G205" s="33">
        <v>10.093645484949835</v>
      </c>
      <c r="H205" s="34">
        <v>25.308361204013391</v>
      </c>
      <c r="I205" s="33">
        <v>273.51170568561878</v>
      </c>
      <c r="J205" s="34">
        <v>0.7</v>
      </c>
      <c r="K205" s="482" t="s">
        <v>257</v>
      </c>
    </row>
    <row r="206" spans="1:11" x14ac:dyDescent="0.25">
      <c r="A206" s="89"/>
      <c r="B206" s="31" t="s">
        <v>77</v>
      </c>
      <c r="C206" s="32"/>
      <c r="D206" s="34">
        <v>121.55</v>
      </c>
      <c r="E206" s="33">
        <v>119.2</v>
      </c>
      <c r="F206" s="34"/>
      <c r="G206" s="33"/>
      <c r="H206" s="34"/>
      <c r="I206" s="33"/>
      <c r="J206" s="34"/>
      <c r="K206" s="482"/>
    </row>
    <row r="207" spans="1:11" x14ac:dyDescent="0.25">
      <c r="A207" s="89"/>
      <c r="B207" s="31" t="s">
        <v>108</v>
      </c>
      <c r="C207" s="32"/>
      <c r="D207" s="34">
        <v>7.8</v>
      </c>
      <c r="E207" s="33">
        <v>7.8</v>
      </c>
      <c r="F207" s="34"/>
      <c r="G207" s="33"/>
      <c r="H207" s="34"/>
      <c r="I207" s="33"/>
      <c r="J207" s="34"/>
      <c r="K207" s="482"/>
    </row>
    <row r="208" spans="1:11" x14ac:dyDescent="0.25">
      <c r="A208" s="89"/>
      <c r="B208" s="31" t="s">
        <v>44</v>
      </c>
      <c r="C208" s="32"/>
      <c r="D208" s="34">
        <v>6.5</v>
      </c>
      <c r="E208" s="33">
        <v>5.42</v>
      </c>
      <c r="F208" s="34"/>
      <c r="G208" s="33"/>
      <c r="H208" s="34"/>
      <c r="I208" s="33"/>
      <c r="J208" s="34"/>
      <c r="K208" s="482"/>
    </row>
    <row r="209" spans="1:11" x14ac:dyDescent="0.25">
      <c r="A209" s="89"/>
      <c r="B209" s="31" t="s">
        <v>29</v>
      </c>
      <c r="C209" s="32"/>
      <c r="D209" s="34">
        <v>10.4</v>
      </c>
      <c r="E209" s="33">
        <v>10.4</v>
      </c>
      <c r="F209" s="34"/>
      <c r="G209" s="33"/>
      <c r="H209" s="34"/>
      <c r="I209" s="33"/>
      <c r="J209" s="85"/>
      <c r="K209" s="482"/>
    </row>
    <row r="210" spans="1:11" x14ac:dyDescent="0.25">
      <c r="A210" s="89"/>
      <c r="B210" s="31" t="s">
        <v>73</v>
      </c>
      <c r="C210" s="32"/>
      <c r="D210" s="34">
        <v>5.2</v>
      </c>
      <c r="E210" s="33">
        <v>5.2</v>
      </c>
      <c r="F210" s="34"/>
      <c r="G210" s="33"/>
      <c r="H210" s="34"/>
      <c r="I210" s="33"/>
      <c r="J210" s="85"/>
      <c r="K210" s="482"/>
    </row>
    <row r="211" spans="1:11" x14ac:dyDescent="0.25">
      <c r="A211" s="89"/>
      <c r="B211" s="31" t="s">
        <v>31</v>
      </c>
      <c r="C211" s="32"/>
      <c r="D211" s="34">
        <v>5.2</v>
      </c>
      <c r="E211" s="33">
        <v>5.2</v>
      </c>
      <c r="F211" s="34"/>
      <c r="G211" s="33"/>
      <c r="H211" s="34"/>
      <c r="I211" s="33"/>
      <c r="J211" s="85"/>
      <c r="K211" s="482"/>
    </row>
    <row r="212" spans="1:11" ht="20.25" customHeight="1" x14ac:dyDescent="0.25">
      <c r="A212" s="89"/>
      <c r="B212" s="31" t="s">
        <v>51</v>
      </c>
      <c r="C212" s="32"/>
      <c r="D212" s="34">
        <v>5.2</v>
      </c>
      <c r="E212" s="33">
        <v>5.2</v>
      </c>
      <c r="F212" s="34"/>
      <c r="G212" s="33"/>
      <c r="H212" s="34"/>
      <c r="I212" s="33"/>
      <c r="J212" s="85"/>
      <c r="K212" s="482"/>
    </row>
    <row r="213" spans="1:11" x14ac:dyDescent="0.25">
      <c r="A213" s="89"/>
      <c r="B213" s="35" t="s">
        <v>238</v>
      </c>
      <c r="C213" s="32"/>
      <c r="D213" s="34">
        <v>0.65</v>
      </c>
      <c r="E213" s="33">
        <v>0.65</v>
      </c>
      <c r="F213" s="34"/>
      <c r="G213" s="33"/>
      <c r="H213" s="34"/>
      <c r="I213" s="33"/>
      <c r="J213" s="85"/>
      <c r="K213" s="482"/>
    </row>
    <row r="214" spans="1:11" x14ac:dyDescent="0.25">
      <c r="A214" s="31"/>
      <c r="B214" s="31" t="s">
        <v>451</v>
      </c>
      <c r="C214" s="32"/>
      <c r="D214" s="34"/>
      <c r="E214" s="33">
        <v>20</v>
      </c>
      <c r="F214" s="34"/>
      <c r="G214" s="33"/>
      <c r="H214" s="34"/>
      <c r="I214" s="33"/>
      <c r="J214" s="85"/>
      <c r="K214" s="482"/>
    </row>
    <row r="215" spans="1:11" x14ac:dyDescent="0.25">
      <c r="A215" s="31"/>
      <c r="B215" s="31" t="s">
        <v>452</v>
      </c>
      <c r="C215" s="32"/>
      <c r="D215" s="34">
        <v>5</v>
      </c>
      <c r="E215" s="33">
        <v>5</v>
      </c>
      <c r="F215" s="34"/>
      <c r="G215" s="33"/>
      <c r="H215" s="34"/>
      <c r="I215" s="33"/>
      <c r="J215" s="85"/>
      <c r="K215" s="482"/>
    </row>
    <row r="216" spans="1:11" x14ac:dyDescent="0.25">
      <c r="A216" s="31"/>
      <c r="B216" s="31" t="s">
        <v>62</v>
      </c>
      <c r="C216" s="32"/>
      <c r="D216" s="34">
        <v>1</v>
      </c>
      <c r="E216" s="33">
        <v>1</v>
      </c>
      <c r="F216" s="34"/>
      <c r="G216" s="33"/>
      <c r="H216" s="34"/>
      <c r="I216" s="33"/>
      <c r="J216" s="85"/>
      <c r="K216" s="482"/>
    </row>
    <row r="217" spans="1:11" x14ac:dyDescent="0.25">
      <c r="A217" s="31"/>
      <c r="B217" s="31" t="s">
        <v>453</v>
      </c>
      <c r="C217" s="32"/>
      <c r="D217" s="34">
        <v>1</v>
      </c>
      <c r="E217" s="33">
        <v>1</v>
      </c>
      <c r="F217" s="34"/>
      <c r="G217" s="33"/>
      <c r="H217" s="34"/>
      <c r="I217" s="33"/>
      <c r="J217" s="85"/>
      <c r="K217" s="482"/>
    </row>
    <row r="218" spans="1:11" x14ac:dyDescent="0.25">
      <c r="A218" s="31"/>
      <c r="B218" s="31" t="s">
        <v>67</v>
      </c>
      <c r="C218" s="32"/>
      <c r="D218" s="34">
        <v>16</v>
      </c>
      <c r="E218" s="33">
        <v>16</v>
      </c>
      <c r="F218" s="34"/>
      <c r="G218" s="33"/>
      <c r="H218" s="34"/>
      <c r="I218" s="33"/>
      <c r="J218" s="85"/>
      <c r="K218" s="482"/>
    </row>
    <row r="219" spans="1:11" x14ac:dyDescent="0.25">
      <c r="A219" s="89" t="s">
        <v>79</v>
      </c>
      <c r="B219" s="31"/>
      <c r="C219" s="33" t="s">
        <v>365</v>
      </c>
      <c r="D219" s="34"/>
      <c r="E219" s="27"/>
      <c r="F219" s="33">
        <v>0.126</v>
      </c>
      <c r="G219" s="34">
        <v>2.4999999999999998E-2</v>
      </c>
      <c r="H219" s="33">
        <v>6.2317331334332833</v>
      </c>
      <c r="I219" s="34">
        <v>26.48191904047976</v>
      </c>
      <c r="J219" s="33">
        <v>2.83</v>
      </c>
      <c r="K219" s="482" t="s">
        <v>80</v>
      </c>
    </row>
    <row r="220" spans="1:11" x14ac:dyDescent="0.25">
      <c r="A220" s="89"/>
      <c r="B220" s="31" t="s">
        <v>275</v>
      </c>
      <c r="C220" s="32"/>
      <c r="D220" s="34">
        <v>0.45</v>
      </c>
      <c r="E220" s="27">
        <v>0.45</v>
      </c>
      <c r="F220" s="33"/>
      <c r="G220" s="34"/>
      <c r="H220" s="33"/>
      <c r="I220" s="34"/>
      <c r="J220" s="33"/>
      <c r="K220" s="482"/>
    </row>
    <row r="221" spans="1:11" x14ac:dyDescent="0.25">
      <c r="A221" s="89"/>
      <c r="B221" s="31" t="s">
        <v>29</v>
      </c>
      <c r="C221" s="32"/>
      <c r="D221" s="34">
        <v>6</v>
      </c>
      <c r="E221" s="27">
        <v>6</v>
      </c>
      <c r="F221" s="33"/>
      <c r="G221" s="34"/>
      <c r="H221" s="33"/>
      <c r="I221" s="34"/>
      <c r="J221" s="33"/>
      <c r="K221" s="482"/>
    </row>
    <row r="222" spans="1:11" x14ac:dyDescent="0.25">
      <c r="A222" s="89"/>
      <c r="B222" s="31" t="s">
        <v>81</v>
      </c>
      <c r="C222" s="32"/>
      <c r="D222" s="34">
        <v>8</v>
      </c>
      <c r="E222" s="27">
        <v>7</v>
      </c>
      <c r="F222" s="33"/>
      <c r="G222" s="34"/>
      <c r="H222" s="33"/>
      <c r="I222" s="34"/>
      <c r="J222" s="33"/>
      <c r="K222" s="482"/>
    </row>
    <row r="223" spans="1:11" ht="16.5" thickBot="1" x14ac:dyDescent="0.3">
      <c r="A223" s="89"/>
      <c r="B223" s="31" t="s">
        <v>28</v>
      </c>
      <c r="C223" s="32"/>
      <c r="D223" s="34">
        <v>180</v>
      </c>
      <c r="E223" s="27">
        <v>180</v>
      </c>
      <c r="F223" s="53"/>
      <c r="G223" s="34"/>
      <c r="H223" s="33"/>
      <c r="I223" s="34"/>
      <c r="J223" s="33"/>
      <c r="K223" s="482"/>
    </row>
    <row r="224" spans="1:11" ht="16.5" thickBot="1" x14ac:dyDescent="0.3">
      <c r="A224" s="565" t="s">
        <v>39</v>
      </c>
      <c r="B224" s="93"/>
      <c r="C224" s="407">
        <v>523</v>
      </c>
      <c r="D224" s="408"/>
      <c r="E224" s="409"/>
      <c r="F224" s="410">
        <f>F203+F205+F219</f>
        <v>14.703692307692306</v>
      </c>
      <c r="G224" s="410">
        <f t="shared" ref="G224:J224" si="4">G203+G205+G219</f>
        <v>14.618645484949836</v>
      </c>
      <c r="H224" s="410">
        <f t="shared" si="4"/>
        <v>39.10009433744667</v>
      </c>
      <c r="I224" s="410">
        <f t="shared" si="4"/>
        <v>391.79362472609853</v>
      </c>
      <c r="J224" s="410">
        <f t="shared" si="4"/>
        <v>4.07</v>
      </c>
      <c r="K224" s="483"/>
    </row>
    <row r="225" spans="1:11" ht="16.5" thickBot="1" x14ac:dyDescent="0.3">
      <c r="A225" s="566" t="s">
        <v>63</v>
      </c>
      <c r="B225" s="71"/>
      <c r="C225" s="106">
        <f>C138+C142+C201+C224</f>
        <v>1786</v>
      </c>
      <c r="D225" s="106"/>
      <c r="E225" s="106"/>
      <c r="F225" s="106">
        <f>F138+F142+F201+F224</f>
        <v>51.952371424634883</v>
      </c>
      <c r="G225" s="106">
        <f>G138+G142+G201+G224</f>
        <v>62.543083468068886</v>
      </c>
      <c r="H225" s="106">
        <f>H138+H142+H201+H224</f>
        <v>236.49251371894127</v>
      </c>
      <c r="I225" s="106">
        <f>I138+I142+I201+I224</f>
        <v>1771.4818477588901</v>
      </c>
      <c r="J225" s="106">
        <f>J138+J142+J201+J224</f>
        <v>28.47</v>
      </c>
      <c r="K225" s="483"/>
    </row>
    <row r="226" spans="1:11" x14ac:dyDescent="0.25">
      <c r="A226" s="35"/>
      <c r="B226" s="35"/>
      <c r="C226" s="77"/>
      <c r="D226" s="77"/>
      <c r="E226" s="34"/>
      <c r="F226" s="41"/>
      <c r="G226" s="41"/>
      <c r="H226" s="41"/>
      <c r="I226" s="94"/>
      <c r="J226" s="94"/>
      <c r="K226" s="493"/>
    </row>
    <row r="227" spans="1:11" ht="16.5" thickBot="1" x14ac:dyDescent="0.3">
      <c r="A227" s="394" t="s">
        <v>82</v>
      </c>
      <c r="B227" s="5"/>
      <c r="C227" s="6"/>
      <c r="D227" s="7"/>
      <c r="I227" s="79"/>
      <c r="J227" s="79"/>
      <c r="K227" s="490"/>
    </row>
    <row r="228" spans="1:11" ht="27.75" customHeight="1" x14ac:dyDescent="0.25">
      <c r="A228" s="556" t="s">
        <v>5</v>
      </c>
      <c r="B228" s="9"/>
      <c r="C228" s="10" t="s">
        <v>6</v>
      </c>
      <c r="D228" s="11" t="s">
        <v>7</v>
      </c>
      <c r="E228" s="11" t="s">
        <v>7</v>
      </c>
      <c r="F228" s="510" t="s">
        <v>8</v>
      </c>
      <c r="G228" s="511"/>
      <c r="H228" s="512"/>
      <c r="I228" s="510" t="s">
        <v>9</v>
      </c>
      <c r="J228" s="510" t="s">
        <v>10</v>
      </c>
      <c r="K228" s="481" t="s">
        <v>65</v>
      </c>
    </row>
    <row r="229" spans="1:11" ht="22.5" customHeight="1" thickBot="1" x14ac:dyDescent="0.3">
      <c r="A229" s="563" t="s">
        <v>12</v>
      </c>
      <c r="B229" s="81"/>
      <c r="C229" s="14" t="s">
        <v>13</v>
      </c>
      <c r="D229" s="16" t="s">
        <v>14</v>
      </c>
      <c r="E229" s="16" t="s">
        <v>14</v>
      </c>
      <c r="F229" s="17"/>
      <c r="G229" s="18"/>
      <c r="H229" s="18"/>
      <c r="I229" s="15" t="s">
        <v>15</v>
      </c>
      <c r="J229" s="95"/>
      <c r="K229" s="491" t="s">
        <v>66</v>
      </c>
    </row>
    <row r="230" spans="1:11" ht="21.75" customHeight="1" thickBot="1" x14ac:dyDescent="0.3">
      <c r="A230" s="89"/>
      <c r="B230" s="31"/>
      <c r="C230" s="43"/>
      <c r="D230" s="23" t="s">
        <v>16</v>
      </c>
      <c r="E230" s="23" t="s">
        <v>17</v>
      </c>
      <c r="F230" s="11" t="s">
        <v>18</v>
      </c>
      <c r="G230" s="11" t="s">
        <v>19</v>
      </c>
      <c r="H230" s="511" t="s">
        <v>20</v>
      </c>
      <c r="I230" s="510" t="s">
        <v>21</v>
      </c>
      <c r="J230" s="510" t="s">
        <v>22</v>
      </c>
      <c r="K230" s="485"/>
    </row>
    <row r="231" spans="1:11" x14ac:dyDescent="0.25">
      <c r="A231" s="556"/>
      <c r="B231" s="119" t="s">
        <v>23</v>
      </c>
      <c r="C231" s="26"/>
      <c r="D231" s="511"/>
      <c r="E231" s="28"/>
      <c r="F231" s="78"/>
      <c r="G231" s="28"/>
      <c r="H231" s="78"/>
      <c r="I231" s="28"/>
      <c r="J231" s="78"/>
      <c r="K231" s="482"/>
    </row>
    <row r="232" spans="1:11" ht="31.5" x14ac:dyDescent="0.25">
      <c r="A232" s="89" t="s">
        <v>344</v>
      </c>
      <c r="B232" s="31"/>
      <c r="C232" s="32" t="s">
        <v>409</v>
      </c>
      <c r="D232" s="34"/>
      <c r="E232" s="33"/>
      <c r="F232" s="34">
        <v>6.8350000000000009</v>
      </c>
      <c r="G232" s="33">
        <v>7.0950000000000006</v>
      </c>
      <c r="H232" s="34">
        <v>45.655000000000001</v>
      </c>
      <c r="I232" s="33">
        <v>274.2</v>
      </c>
      <c r="J232" s="34">
        <v>0.86</v>
      </c>
      <c r="K232" s="482" t="s">
        <v>99</v>
      </c>
    </row>
    <row r="233" spans="1:11" x14ac:dyDescent="0.25">
      <c r="A233" s="89"/>
      <c r="B233" s="60" t="s">
        <v>100</v>
      </c>
      <c r="C233" s="32"/>
      <c r="D233" s="34">
        <v>22.5</v>
      </c>
      <c r="E233" s="33">
        <v>22.5</v>
      </c>
      <c r="F233" s="34"/>
      <c r="G233" s="33"/>
      <c r="H233" s="34"/>
      <c r="I233" s="33"/>
      <c r="J233" s="34"/>
      <c r="K233" s="482"/>
    </row>
    <row r="234" spans="1:11" x14ac:dyDescent="0.25">
      <c r="A234" s="89"/>
      <c r="B234" s="31" t="s">
        <v>27</v>
      </c>
      <c r="C234" s="32"/>
      <c r="D234" s="34">
        <v>90</v>
      </c>
      <c r="E234" s="33">
        <v>90</v>
      </c>
      <c r="F234" s="34"/>
      <c r="G234" s="33"/>
      <c r="H234" s="34"/>
      <c r="I234" s="33"/>
      <c r="J234" s="34"/>
      <c r="K234" s="482"/>
    </row>
    <row r="235" spans="1:11" x14ac:dyDescent="0.25">
      <c r="A235" s="89"/>
      <c r="B235" s="31" t="s">
        <v>28</v>
      </c>
      <c r="C235" s="32"/>
      <c r="D235" s="34">
        <v>68</v>
      </c>
      <c r="E235" s="33">
        <v>68</v>
      </c>
      <c r="F235" s="34"/>
      <c r="G235" s="33"/>
      <c r="H235" s="34"/>
      <c r="I235" s="33"/>
      <c r="J235" s="34"/>
      <c r="K235" s="482"/>
    </row>
    <row r="236" spans="1:11" x14ac:dyDescent="0.25">
      <c r="A236" s="89"/>
      <c r="B236" s="31" t="s">
        <v>29</v>
      </c>
      <c r="C236" s="32"/>
      <c r="D236" s="34">
        <v>2.5</v>
      </c>
      <c r="E236" s="33">
        <v>2.5</v>
      </c>
      <c r="F236" s="34"/>
      <c r="G236" s="33"/>
      <c r="H236" s="34"/>
      <c r="I236" s="33"/>
      <c r="J236" s="34"/>
      <c r="K236" s="482"/>
    </row>
    <row r="237" spans="1:11" x14ac:dyDescent="0.25">
      <c r="A237" s="89"/>
      <c r="B237" s="35" t="s">
        <v>238</v>
      </c>
      <c r="C237" s="32"/>
      <c r="D237" s="34">
        <v>0.5</v>
      </c>
      <c r="E237" s="33">
        <v>0.5</v>
      </c>
      <c r="F237" s="34"/>
      <c r="G237" s="33"/>
      <c r="H237" s="34"/>
      <c r="I237" s="33"/>
      <c r="J237" s="34"/>
      <c r="K237" s="482"/>
    </row>
    <row r="238" spans="1:11" x14ac:dyDescent="0.25">
      <c r="A238" s="89"/>
      <c r="B238" s="31" t="s">
        <v>31</v>
      </c>
      <c r="C238" s="32"/>
      <c r="D238" s="34">
        <v>5</v>
      </c>
      <c r="E238" s="33">
        <v>5</v>
      </c>
      <c r="F238" s="34"/>
      <c r="G238" s="33"/>
      <c r="H238" s="34"/>
      <c r="I238" s="33"/>
      <c r="J238" s="34"/>
      <c r="K238" s="482"/>
    </row>
    <row r="239" spans="1:11" ht="31.5" x14ac:dyDescent="0.25">
      <c r="A239" s="67" t="s">
        <v>85</v>
      </c>
      <c r="B239" s="68"/>
      <c r="C239" s="63" t="s">
        <v>364</v>
      </c>
      <c r="D239" s="96"/>
      <c r="E239" s="97"/>
      <c r="F239" s="64">
        <v>2.673</v>
      </c>
      <c r="G239" s="65">
        <v>2.2679999999999998</v>
      </c>
      <c r="H239" s="64">
        <v>10.341733133433284</v>
      </c>
      <c r="I239" s="65">
        <v>72.701919040479751</v>
      </c>
      <c r="J239" s="64">
        <v>1.2</v>
      </c>
      <c r="K239" s="482" t="s">
        <v>216</v>
      </c>
    </row>
    <row r="240" spans="1:11" x14ac:dyDescent="0.25">
      <c r="A240" s="67"/>
      <c r="B240" s="31" t="s">
        <v>275</v>
      </c>
      <c r="C240" s="61"/>
      <c r="D240" s="62">
        <v>0.45</v>
      </c>
      <c r="E240" s="63">
        <v>0.45</v>
      </c>
      <c r="F240" s="64"/>
      <c r="G240" s="65"/>
      <c r="H240" s="64"/>
      <c r="I240" s="65"/>
      <c r="J240" s="64"/>
      <c r="K240" s="482"/>
    </row>
    <row r="241" spans="1:11" x14ac:dyDescent="0.25">
      <c r="A241" s="67"/>
      <c r="B241" s="68" t="s">
        <v>29</v>
      </c>
      <c r="C241" s="61"/>
      <c r="D241" s="62">
        <v>6</v>
      </c>
      <c r="E241" s="63">
        <v>6</v>
      </c>
      <c r="F241" s="64"/>
      <c r="G241" s="65"/>
      <c r="H241" s="64"/>
      <c r="I241" s="65"/>
      <c r="J241" s="64"/>
      <c r="K241" s="482"/>
    </row>
    <row r="242" spans="1:11" x14ac:dyDescent="0.25">
      <c r="A242" s="67"/>
      <c r="B242" s="68" t="s">
        <v>27</v>
      </c>
      <c r="C242" s="61"/>
      <c r="D242" s="62">
        <v>92</v>
      </c>
      <c r="E242" s="63">
        <v>90</v>
      </c>
      <c r="F242" s="64"/>
      <c r="G242" s="65"/>
      <c r="H242" s="64"/>
      <c r="I242" s="65"/>
      <c r="J242" s="64"/>
      <c r="K242" s="482"/>
    </row>
    <row r="243" spans="1:11" x14ac:dyDescent="0.25">
      <c r="A243" s="67"/>
      <c r="B243" s="68" t="s">
        <v>28</v>
      </c>
      <c r="C243" s="61"/>
      <c r="D243" s="62">
        <v>90</v>
      </c>
      <c r="E243" s="63">
        <v>90</v>
      </c>
      <c r="F243" s="64"/>
      <c r="G243" s="65"/>
      <c r="H243" s="64"/>
      <c r="I243" s="65"/>
      <c r="J243" s="64"/>
      <c r="K243" s="482"/>
    </row>
    <row r="244" spans="1:11" ht="31.5" x14ac:dyDescent="0.25">
      <c r="A244" s="89" t="s">
        <v>226</v>
      </c>
      <c r="B244" s="31"/>
      <c r="C244" s="32" t="s">
        <v>36</v>
      </c>
      <c r="D244" s="20"/>
      <c r="E244" s="29"/>
      <c r="F244" s="27">
        <v>2.29</v>
      </c>
      <c r="G244" s="33">
        <v>4.5</v>
      </c>
      <c r="H244" s="34">
        <v>15.489999999999997</v>
      </c>
      <c r="I244" s="27">
        <v>111.59999999999998</v>
      </c>
      <c r="J244" s="27"/>
      <c r="K244" s="482" t="s">
        <v>37</v>
      </c>
    </row>
    <row r="245" spans="1:11" x14ac:dyDescent="0.25">
      <c r="A245" s="89"/>
      <c r="B245" s="31" t="s">
        <v>38</v>
      </c>
      <c r="C245" s="32"/>
      <c r="D245" s="27">
        <v>30</v>
      </c>
      <c r="E245" s="33">
        <v>30</v>
      </c>
      <c r="F245" s="27"/>
      <c r="G245" s="33"/>
      <c r="H245" s="33"/>
      <c r="I245" s="27"/>
      <c r="J245" s="27"/>
      <c r="K245" s="482"/>
    </row>
    <row r="246" spans="1:11" ht="16.5" thickBot="1" x14ac:dyDescent="0.3">
      <c r="A246" s="89"/>
      <c r="B246" s="31" t="s">
        <v>31</v>
      </c>
      <c r="C246" s="32"/>
      <c r="D246" s="27">
        <v>5</v>
      </c>
      <c r="E246" s="33">
        <v>5</v>
      </c>
      <c r="F246" s="27" t="s">
        <v>3</v>
      </c>
      <c r="G246" s="33"/>
      <c r="H246" s="33"/>
      <c r="I246" s="27"/>
      <c r="J246" s="27"/>
      <c r="K246" s="482"/>
    </row>
    <row r="247" spans="1:11" ht="16.5" thickBot="1" x14ac:dyDescent="0.3">
      <c r="A247" s="559" t="s">
        <v>39</v>
      </c>
      <c r="B247" s="400"/>
      <c r="C247" s="120">
        <v>406</v>
      </c>
      <c r="D247" s="411"/>
      <c r="E247" s="366"/>
      <c r="F247" s="106">
        <f>F232+F239+F244</f>
        <v>11.798000000000002</v>
      </c>
      <c r="G247" s="106">
        <f>G232+G239+G244</f>
        <v>13.863</v>
      </c>
      <c r="H247" s="106">
        <f>H232+H239+H244</f>
        <v>71.486733133433276</v>
      </c>
      <c r="I247" s="106">
        <f>I232+I239+I244</f>
        <v>458.50191904047972</v>
      </c>
      <c r="J247" s="106">
        <f>J232+J239+J244</f>
        <v>2.06</v>
      </c>
      <c r="K247" s="483"/>
    </row>
    <row r="248" spans="1:11" x14ac:dyDescent="0.25">
      <c r="A248" s="567"/>
      <c r="B248" s="111" t="s">
        <v>40</v>
      </c>
      <c r="C248" s="412"/>
      <c r="D248" s="413"/>
      <c r="E248" s="414"/>
      <c r="F248" s="415"/>
      <c r="G248" s="413"/>
      <c r="H248" s="415"/>
      <c r="I248" s="413"/>
      <c r="J248" s="416"/>
      <c r="K248" s="482"/>
    </row>
    <row r="249" spans="1:11" x14ac:dyDescent="0.25">
      <c r="A249" s="89" t="s">
        <v>258</v>
      </c>
      <c r="B249" s="31"/>
      <c r="C249" s="32">
        <v>180</v>
      </c>
      <c r="D249" s="34">
        <v>180</v>
      </c>
      <c r="E249" s="33">
        <v>180</v>
      </c>
      <c r="F249" s="27">
        <v>0.9</v>
      </c>
      <c r="G249" s="33"/>
      <c r="H249" s="34">
        <v>18.18</v>
      </c>
      <c r="I249" s="33">
        <v>76.319999999999993</v>
      </c>
      <c r="J249" s="34">
        <v>3.6</v>
      </c>
      <c r="K249" s="482" t="s">
        <v>210</v>
      </c>
    </row>
    <row r="250" spans="1:11" ht="16.5" thickBot="1" x14ac:dyDescent="0.3">
      <c r="A250" s="89" t="s">
        <v>142</v>
      </c>
      <c r="B250" s="31"/>
      <c r="C250" s="32"/>
      <c r="D250" s="34"/>
      <c r="E250" s="33"/>
      <c r="F250" s="27"/>
      <c r="G250" s="33"/>
      <c r="H250" s="34"/>
      <c r="I250" s="33"/>
      <c r="J250" s="34"/>
      <c r="K250" s="482"/>
    </row>
    <row r="251" spans="1:11" s="560" customFormat="1" ht="16.5" thickBot="1" x14ac:dyDescent="0.3">
      <c r="A251" s="559" t="s">
        <v>39</v>
      </c>
      <c r="B251" s="400"/>
      <c r="C251" s="120">
        <v>180</v>
      </c>
      <c r="D251" s="411"/>
      <c r="E251" s="367"/>
      <c r="F251" s="106">
        <f>F249</f>
        <v>0.9</v>
      </c>
      <c r="G251" s="106">
        <f>G249</f>
        <v>0</v>
      </c>
      <c r="H251" s="106">
        <f>H249</f>
        <v>18.18</v>
      </c>
      <c r="I251" s="106">
        <f>I249</f>
        <v>76.319999999999993</v>
      </c>
      <c r="J251" s="106">
        <f>J249</f>
        <v>3.6</v>
      </c>
      <c r="K251" s="484"/>
    </row>
    <row r="252" spans="1:11" x14ac:dyDescent="0.25">
      <c r="A252" s="568"/>
      <c r="B252" s="119" t="s">
        <v>42</v>
      </c>
      <c r="C252" s="26"/>
      <c r="D252" s="511"/>
      <c r="E252" s="99"/>
      <c r="F252" s="510"/>
      <c r="G252" s="11"/>
      <c r="H252" s="511"/>
      <c r="I252" s="11"/>
      <c r="J252" s="78"/>
      <c r="K252" s="482"/>
    </row>
    <row r="253" spans="1:11" s="533" customFormat="1" ht="15" x14ac:dyDescent="0.25">
      <c r="A253" s="621" t="s">
        <v>548</v>
      </c>
      <c r="B253" s="622"/>
      <c r="C253" s="623">
        <v>60</v>
      </c>
      <c r="D253" s="624"/>
      <c r="E253" s="625"/>
      <c r="F253" s="624">
        <v>0.66</v>
      </c>
      <c r="G253" s="625">
        <v>0.12</v>
      </c>
      <c r="H253" s="624">
        <v>2.2799999999999998</v>
      </c>
      <c r="I253" s="625">
        <v>13.2</v>
      </c>
      <c r="J253" s="624">
        <v>10.5</v>
      </c>
      <c r="K253" s="626" t="s">
        <v>549</v>
      </c>
    </row>
    <row r="254" spans="1:11" s="533" customFormat="1" ht="15" x14ac:dyDescent="0.25">
      <c r="A254" s="621"/>
      <c r="B254" s="622" t="s">
        <v>550</v>
      </c>
      <c r="C254" s="623"/>
      <c r="D254" s="624">
        <v>61.2</v>
      </c>
      <c r="E254" s="625">
        <v>60</v>
      </c>
      <c r="F254" s="624"/>
      <c r="G254" s="625"/>
      <c r="H254" s="624"/>
      <c r="I254" s="625"/>
      <c r="J254" s="624"/>
      <c r="K254" s="625"/>
    </row>
    <row r="255" spans="1:11" ht="46.5" customHeight="1" x14ac:dyDescent="0.25">
      <c r="A255" s="562" t="s">
        <v>454</v>
      </c>
      <c r="B255" s="31"/>
      <c r="C255" s="32">
        <v>180</v>
      </c>
      <c r="D255" s="34"/>
      <c r="E255" s="27"/>
      <c r="F255" s="27">
        <v>1.4201999999999999</v>
      </c>
      <c r="G255" s="33">
        <v>1.9530000000000001</v>
      </c>
      <c r="H255" s="34">
        <v>8.7210000000000001</v>
      </c>
      <c r="I255" s="33">
        <v>61.740000000000009</v>
      </c>
      <c r="J255" s="34">
        <v>5.94</v>
      </c>
      <c r="K255" s="482" t="s">
        <v>152</v>
      </c>
    </row>
    <row r="256" spans="1:11" x14ac:dyDescent="0.25">
      <c r="A256" s="562"/>
      <c r="B256" s="31" t="s">
        <v>242</v>
      </c>
      <c r="C256" s="32"/>
      <c r="D256" s="34">
        <v>12</v>
      </c>
      <c r="E256" s="27">
        <v>12</v>
      </c>
      <c r="F256" s="27"/>
      <c r="G256" s="33"/>
      <c r="H256" s="34"/>
      <c r="I256" s="33"/>
      <c r="J256" s="34"/>
      <c r="K256" s="482"/>
    </row>
    <row r="257" spans="1:14" x14ac:dyDescent="0.25">
      <c r="A257" s="562"/>
      <c r="B257" s="31" t="s">
        <v>144</v>
      </c>
      <c r="C257" s="32"/>
      <c r="D257" s="34">
        <v>80</v>
      </c>
      <c r="E257" s="27">
        <v>60</v>
      </c>
      <c r="F257" s="27"/>
      <c r="G257" s="33"/>
      <c r="H257" s="34"/>
      <c r="I257" s="33"/>
      <c r="J257" s="34"/>
      <c r="K257" s="482"/>
    </row>
    <row r="258" spans="1:14" x14ac:dyDescent="0.25">
      <c r="A258" s="562"/>
      <c r="B258" s="31" t="s">
        <v>48</v>
      </c>
      <c r="C258" s="32"/>
      <c r="D258" s="34">
        <v>10</v>
      </c>
      <c r="E258" s="27">
        <v>8</v>
      </c>
      <c r="F258" s="27"/>
      <c r="G258" s="33"/>
      <c r="H258" s="34"/>
      <c r="I258" s="33"/>
      <c r="J258" s="34"/>
      <c r="K258" s="482"/>
    </row>
    <row r="259" spans="1:14" x14ac:dyDescent="0.25">
      <c r="A259" s="562"/>
      <c r="B259" s="31" t="s">
        <v>43</v>
      </c>
      <c r="C259" s="32"/>
      <c r="D259" s="34">
        <v>9.52</v>
      </c>
      <c r="E259" s="27">
        <v>8</v>
      </c>
      <c r="F259" s="27"/>
      <c r="G259" s="33"/>
      <c r="H259" s="34"/>
      <c r="I259" s="33"/>
      <c r="J259" s="34"/>
      <c r="K259" s="482"/>
    </row>
    <row r="260" spans="1:14" x14ac:dyDescent="0.25">
      <c r="A260" s="562"/>
      <c r="B260" s="31" t="s">
        <v>49</v>
      </c>
      <c r="C260" s="32"/>
      <c r="D260" s="34">
        <v>2</v>
      </c>
      <c r="E260" s="27">
        <v>2</v>
      </c>
      <c r="F260" s="27"/>
      <c r="G260" s="33"/>
      <c r="H260" s="34"/>
      <c r="I260" s="33"/>
      <c r="J260" s="34"/>
      <c r="K260" s="482"/>
    </row>
    <row r="261" spans="1:14" x14ac:dyDescent="0.25">
      <c r="A261" s="562"/>
      <c r="B261" s="35" t="s">
        <v>238</v>
      </c>
      <c r="C261" s="32"/>
      <c r="D261" s="34">
        <v>0.7</v>
      </c>
      <c r="E261" s="27">
        <v>0.7</v>
      </c>
      <c r="F261" s="27"/>
      <c r="G261" s="33"/>
      <c r="H261" s="34"/>
      <c r="I261" s="33"/>
      <c r="J261" s="34"/>
      <c r="K261" s="482"/>
    </row>
    <row r="262" spans="1:14" x14ac:dyDescent="0.25">
      <c r="A262" s="562"/>
      <c r="B262" s="31" t="s">
        <v>159</v>
      </c>
      <c r="C262" s="32"/>
      <c r="D262" s="34">
        <v>120</v>
      </c>
      <c r="E262" s="27">
        <v>120</v>
      </c>
      <c r="F262" s="27"/>
      <c r="G262" s="33"/>
      <c r="H262" s="34"/>
      <c r="I262" s="33"/>
      <c r="J262" s="34"/>
      <c r="K262" s="482"/>
    </row>
    <row r="263" spans="1:14" s="533" customFormat="1" x14ac:dyDescent="0.25">
      <c r="A263" s="442" t="s">
        <v>458</v>
      </c>
      <c r="B263" s="375"/>
      <c r="C263" s="378">
        <v>200</v>
      </c>
      <c r="D263" s="432"/>
      <c r="E263" s="433"/>
      <c r="F263" s="379">
        <v>20.399999999999999</v>
      </c>
      <c r="G263" s="380">
        <v>19.106666666666666</v>
      </c>
      <c r="H263" s="379">
        <v>32.506666666666661</v>
      </c>
      <c r="I263" s="380">
        <v>395.99999999999994</v>
      </c>
      <c r="J263" s="379">
        <v>0.34666666666666662</v>
      </c>
      <c r="K263" s="482" t="s">
        <v>74</v>
      </c>
      <c r="M263" s="424"/>
      <c r="N263" s="432"/>
    </row>
    <row r="264" spans="1:14" s="533" customFormat="1" x14ac:dyDescent="0.25">
      <c r="A264" s="442"/>
      <c r="B264" s="375" t="s">
        <v>456</v>
      </c>
      <c r="C264" s="434"/>
      <c r="D264" s="379">
        <v>51.2</v>
      </c>
      <c r="E264" s="433">
        <v>51.2</v>
      </c>
      <c r="F264" s="379"/>
      <c r="G264" s="380"/>
      <c r="H264" s="379"/>
      <c r="I264" s="380"/>
      <c r="J264" s="379"/>
      <c r="K264" s="482"/>
      <c r="M264" s="424"/>
      <c r="N264" s="432"/>
    </row>
    <row r="265" spans="1:14" s="533" customFormat="1" x14ac:dyDescent="0.25">
      <c r="A265" s="442"/>
      <c r="B265" s="375" t="s">
        <v>457</v>
      </c>
      <c r="C265" s="434"/>
      <c r="D265" s="379"/>
      <c r="E265" s="433">
        <v>32</v>
      </c>
      <c r="F265" s="379"/>
      <c r="G265" s="380"/>
      <c r="H265" s="379"/>
      <c r="I265" s="380"/>
      <c r="J265" s="379"/>
      <c r="K265" s="482"/>
    </row>
    <row r="266" spans="1:14" s="533" customFormat="1" x14ac:dyDescent="0.25">
      <c r="A266" s="442"/>
      <c r="B266" s="375" t="s">
        <v>58</v>
      </c>
      <c r="C266" s="434"/>
      <c r="D266" s="432">
        <v>8</v>
      </c>
      <c r="E266" s="433">
        <v>8</v>
      </c>
      <c r="F266" s="379"/>
      <c r="G266" s="380"/>
      <c r="H266" s="379"/>
      <c r="I266" s="380"/>
      <c r="J266" s="379"/>
      <c r="K266" s="482"/>
    </row>
    <row r="267" spans="1:14" s="533" customFormat="1" x14ac:dyDescent="0.25">
      <c r="A267" s="442"/>
      <c r="B267" s="375" t="s">
        <v>43</v>
      </c>
      <c r="C267" s="434"/>
      <c r="D267" s="432">
        <v>11.9</v>
      </c>
      <c r="E267" s="380">
        <v>10</v>
      </c>
      <c r="F267" s="379"/>
      <c r="G267" s="380"/>
      <c r="H267" s="379"/>
      <c r="I267" s="380"/>
      <c r="J267" s="379"/>
      <c r="K267" s="482"/>
    </row>
    <row r="268" spans="1:14" s="533" customFormat="1" x14ac:dyDescent="0.25">
      <c r="A268" s="442"/>
      <c r="B268" s="375" t="s">
        <v>48</v>
      </c>
      <c r="C268" s="434"/>
      <c r="D268" s="432">
        <v>16.25</v>
      </c>
      <c r="E268" s="380">
        <v>13</v>
      </c>
      <c r="F268" s="379"/>
      <c r="G268" s="380"/>
      <c r="H268" s="379"/>
      <c r="I268" s="380"/>
      <c r="J268" s="379"/>
      <c r="K268" s="482"/>
    </row>
    <row r="269" spans="1:14" s="533" customFormat="1" x14ac:dyDescent="0.25">
      <c r="A269" s="442"/>
      <c r="B269" s="375" t="s">
        <v>25</v>
      </c>
      <c r="C269" s="434"/>
      <c r="D269" s="432">
        <v>55</v>
      </c>
      <c r="E269" s="433">
        <v>55</v>
      </c>
      <c r="F269" s="379"/>
      <c r="G269" s="380"/>
      <c r="H269" s="379"/>
      <c r="I269" s="380"/>
      <c r="J269" s="379"/>
      <c r="K269" s="482"/>
    </row>
    <row r="270" spans="1:14" s="533" customFormat="1" x14ac:dyDescent="0.25">
      <c r="A270" s="442"/>
      <c r="B270" s="375" t="s">
        <v>67</v>
      </c>
      <c r="C270" s="434"/>
      <c r="D270" s="432">
        <v>86</v>
      </c>
      <c r="E270" s="433">
        <v>86</v>
      </c>
      <c r="F270" s="379"/>
      <c r="G270" s="380"/>
      <c r="H270" s="379"/>
      <c r="I270" s="380"/>
      <c r="J270" s="379"/>
      <c r="K270" s="482"/>
    </row>
    <row r="271" spans="1:14" s="533" customFormat="1" x14ac:dyDescent="0.25">
      <c r="A271" s="442"/>
      <c r="B271" s="376" t="s">
        <v>238</v>
      </c>
      <c r="C271" s="434"/>
      <c r="D271" s="435">
        <v>0.8</v>
      </c>
      <c r="E271" s="433">
        <v>0.8</v>
      </c>
      <c r="F271" s="383"/>
      <c r="G271" s="380"/>
      <c r="H271" s="380"/>
      <c r="I271" s="380"/>
      <c r="J271" s="379"/>
      <c r="K271" s="482"/>
    </row>
    <row r="272" spans="1:14" s="533" customFormat="1" x14ac:dyDescent="0.25">
      <c r="A272" s="442"/>
      <c r="B272" s="375" t="s">
        <v>75</v>
      </c>
      <c r="C272" s="434"/>
      <c r="D272" s="432"/>
      <c r="E272" s="433">
        <v>168</v>
      </c>
      <c r="F272" s="379"/>
      <c r="G272" s="380"/>
      <c r="H272" s="379"/>
      <c r="I272" s="380"/>
      <c r="J272" s="379"/>
      <c r="K272" s="482"/>
    </row>
    <row r="273" spans="1:11" x14ac:dyDescent="0.25">
      <c r="A273" s="31" t="s">
        <v>459</v>
      </c>
      <c r="B273" s="31"/>
      <c r="C273" s="32">
        <v>180</v>
      </c>
      <c r="D273" s="34"/>
      <c r="E273" s="27"/>
      <c r="F273" s="27">
        <v>0.28799999999999998</v>
      </c>
      <c r="G273" s="65">
        <v>7.1999999999999995E-2</v>
      </c>
      <c r="H273" s="34">
        <v>25.379999999999992</v>
      </c>
      <c r="I273" s="33">
        <v>104.93999999999997</v>
      </c>
      <c r="J273" s="34">
        <v>2.4300000000000002</v>
      </c>
      <c r="K273" s="482" t="s">
        <v>462</v>
      </c>
    </row>
    <row r="274" spans="1:11" x14ac:dyDescent="0.25">
      <c r="A274" s="31"/>
      <c r="B274" s="31" t="s">
        <v>461</v>
      </c>
      <c r="C274" s="32"/>
      <c r="D274" s="34">
        <v>18</v>
      </c>
      <c r="E274" s="27">
        <v>18</v>
      </c>
      <c r="F274" s="27"/>
      <c r="G274" s="65"/>
      <c r="H274" s="34"/>
      <c r="I274" s="33"/>
      <c r="J274" s="34"/>
      <c r="K274" s="482"/>
    </row>
    <row r="275" spans="1:11" x14ac:dyDescent="0.25">
      <c r="A275" s="31"/>
      <c r="B275" s="31" t="s">
        <v>29</v>
      </c>
      <c r="C275" s="32"/>
      <c r="D275" s="34">
        <v>8</v>
      </c>
      <c r="E275" s="27">
        <v>8</v>
      </c>
      <c r="F275" s="27"/>
      <c r="G275" s="65"/>
      <c r="H275" s="34"/>
      <c r="I275" s="33"/>
      <c r="J275" s="34"/>
      <c r="K275" s="482"/>
    </row>
    <row r="276" spans="1:11" x14ac:dyDescent="0.25">
      <c r="A276" s="561"/>
      <c r="B276" s="31" t="s">
        <v>67</v>
      </c>
      <c r="C276" s="32"/>
      <c r="D276" s="34">
        <v>183</v>
      </c>
      <c r="E276" s="27">
        <v>183</v>
      </c>
      <c r="F276" s="27"/>
      <c r="G276" s="33"/>
      <c r="H276" s="34"/>
      <c r="I276" s="101"/>
      <c r="J276" s="46"/>
      <c r="K276" s="470"/>
    </row>
    <row r="277" spans="1:11" ht="32.25" thickBot="1" x14ac:dyDescent="0.3">
      <c r="A277" s="558" t="s">
        <v>276</v>
      </c>
      <c r="B277" s="21"/>
      <c r="C277" s="22">
        <v>45</v>
      </c>
      <c r="D277" s="53">
        <v>45</v>
      </c>
      <c r="E277" s="54">
        <v>45</v>
      </c>
      <c r="F277" s="55">
        <v>2.97</v>
      </c>
      <c r="G277" s="53">
        <v>0.54</v>
      </c>
      <c r="H277" s="55">
        <v>17.820000000000004</v>
      </c>
      <c r="I277" s="53">
        <v>89.100000000000009</v>
      </c>
      <c r="J277" s="56"/>
      <c r="K277" s="485" t="s">
        <v>219</v>
      </c>
    </row>
    <row r="278" spans="1:11" s="560" customFormat="1" ht="16.5" thickBot="1" x14ac:dyDescent="0.3">
      <c r="A278" s="569" t="s">
        <v>39</v>
      </c>
      <c r="B278" s="476"/>
      <c r="C278" s="138">
        <v>665</v>
      </c>
      <c r="D278" s="477"/>
      <c r="E278" s="478"/>
      <c r="F278" s="106">
        <f>F253+F255+F263+F273+F277</f>
        <v>25.738199999999999</v>
      </c>
      <c r="G278" s="106">
        <f t="shared" ref="G278:J278" si="5">G253+G255+G263+G273+G277</f>
        <v>21.791666666666664</v>
      </c>
      <c r="H278" s="106">
        <f t="shared" si="5"/>
        <v>86.707666666666654</v>
      </c>
      <c r="I278" s="106">
        <f t="shared" si="5"/>
        <v>664.9799999999999</v>
      </c>
      <c r="J278" s="106">
        <f t="shared" si="5"/>
        <v>19.216666666666669</v>
      </c>
      <c r="K278" s="484"/>
    </row>
    <row r="279" spans="1:11" ht="39.75" customHeight="1" x14ac:dyDescent="0.25">
      <c r="A279" s="89"/>
      <c r="B279" s="59" t="s">
        <v>386</v>
      </c>
      <c r="C279" s="36"/>
      <c r="D279" s="98"/>
      <c r="E279" s="36"/>
      <c r="F279" s="34"/>
      <c r="G279" s="27"/>
      <c r="H279" s="11"/>
      <c r="I279" s="34"/>
      <c r="J279" s="11"/>
      <c r="K279" s="482"/>
    </row>
    <row r="280" spans="1:11" ht="19.5" customHeight="1" x14ac:dyDescent="0.25">
      <c r="A280" s="89" t="s">
        <v>231</v>
      </c>
      <c r="B280" s="31"/>
      <c r="C280" s="36">
        <v>180</v>
      </c>
      <c r="D280" s="98"/>
      <c r="E280" s="36"/>
      <c r="F280" s="34">
        <v>5.2199999999999989</v>
      </c>
      <c r="G280" s="33">
        <v>4.4999999999999991</v>
      </c>
      <c r="H280" s="34">
        <v>8.639999999999997</v>
      </c>
      <c r="I280" s="33">
        <v>96.299999999999969</v>
      </c>
      <c r="J280" s="34">
        <v>2.34</v>
      </c>
      <c r="K280" s="482" t="s">
        <v>233</v>
      </c>
    </row>
    <row r="281" spans="1:11" ht="19.5" customHeight="1" x14ac:dyDescent="0.25">
      <c r="A281" s="89" t="s">
        <v>232</v>
      </c>
      <c r="B281" s="31" t="s">
        <v>187</v>
      </c>
      <c r="C281" s="36"/>
      <c r="D281" s="98">
        <v>189</v>
      </c>
      <c r="E281" s="36">
        <v>180</v>
      </c>
      <c r="F281" s="34"/>
      <c r="G281" s="33"/>
      <c r="H281" s="34"/>
      <c r="I281" s="33"/>
      <c r="J281" s="34"/>
      <c r="K281" s="482"/>
    </row>
    <row r="282" spans="1:11" ht="38.25" customHeight="1" x14ac:dyDescent="0.25">
      <c r="A282" s="89" t="s">
        <v>325</v>
      </c>
      <c r="B282" s="31"/>
      <c r="C282" s="32">
        <v>80</v>
      </c>
      <c r="D282" s="34"/>
      <c r="E282" s="33"/>
      <c r="F282" s="27">
        <v>13.408800000000001</v>
      </c>
      <c r="G282" s="27">
        <v>2.8248000000000002</v>
      </c>
      <c r="H282" s="33">
        <v>1.1392000000000002</v>
      </c>
      <c r="I282" s="34">
        <v>88.000000000000028</v>
      </c>
      <c r="J282" s="33">
        <v>1.33</v>
      </c>
      <c r="K282" s="482" t="s">
        <v>326</v>
      </c>
    </row>
    <row r="283" spans="1:11" x14ac:dyDescent="0.25">
      <c r="A283" s="89"/>
      <c r="B283" s="60" t="s">
        <v>148</v>
      </c>
      <c r="C283" s="32"/>
      <c r="D283" s="34">
        <v>81.599999999999994</v>
      </c>
      <c r="E283" s="33">
        <v>60</v>
      </c>
      <c r="F283" s="27"/>
      <c r="G283" s="27"/>
      <c r="H283" s="33"/>
      <c r="I283" s="34"/>
      <c r="J283" s="33"/>
      <c r="K283" s="482"/>
    </row>
    <row r="284" spans="1:11" x14ac:dyDescent="0.25">
      <c r="A284" s="89"/>
      <c r="B284" s="60" t="s">
        <v>337</v>
      </c>
      <c r="C284" s="32"/>
      <c r="D284" s="34">
        <v>63</v>
      </c>
      <c r="E284" s="33">
        <v>60</v>
      </c>
      <c r="F284" s="27"/>
      <c r="G284" s="27"/>
      <c r="H284" s="33"/>
      <c r="I284" s="34"/>
      <c r="J284" s="33"/>
      <c r="K284" s="482"/>
    </row>
    <row r="285" spans="1:11" x14ac:dyDescent="0.25">
      <c r="A285" s="89"/>
      <c r="B285" s="31" t="s">
        <v>321</v>
      </c>
      <c r="C285" s="32"/>
      <c r="D285" s="34">
        <v>12</v>
      </c>
      <c r="E285" s="33">
        <v>12</v>
      </c>
      <c r="F285" s="27"/>
      <c r="G285" s="27"/>
      <c r="H285" s="33"/>
      <c r="I285" s="34"/>
      <c r="J285" s="33"/>
      <c r="K285" s="482"/>
    </row>
    <row r="286" spans="1:11" x14ac:dyDescent="0.25">
      <c r="A286" s="89"/>
      <c r="B286" s="31" t="s">
        <v>246</v>
      </c>
      <c r="C286" s="32"/>
      <c r="D286" s="34">
        <v>9.6</v>
      </c>
      <c r="E286" s="33">
        <v>8</v>
      </c>
      <c r="F286" s="27"/>
      <c r="G286" s="27"/>
      <c r="H286" s="33"/>
      <c r="I286" s="34"/>
      <c r="J286" s="33"/>
      <c r="K286" s="482"/>
    </row>
    <row r="287" spans="1:11" x14ac:dyDescent="0.25">
      <c r="A287" s="89"/>
      <c r="B287" s="31" t="s">
        <v>58</v>
      </c>
      <c r="C287" s="32"/>
      <c r="D287" s="34">
        <v>3</v>
      </c>
      <c r="E287" s="33">
        <v>3</v>
      </c>
      <c r="F287" s="27"/>
      <c r="G287" s="27"/>
      <c r="H287" s="33"/>
      <c r="I287" s="34"/>
      <c r="J287" s="33"/>
      <c r="K287" s="482"/>
    </row>
    <row r="288" spans="1:11" x14ac:dyDescent="0.25">
      <c r="A288" s="89"/>
      <c r="B288" s="31" t="s">
        <v>238</v>
      </c>
      <c r="C288" s="32"/>
      <c r="D288" s="34">
        <v>0.12</v>
      </c>
      <c r="E288" s="33">
        <v>0.12</v>
      </c>
      <c r="F288" s="27"/>
      <c r="G288" s="27"/>
      <c r="H288" s="33"/>
      <c r="I288" s="34"/>
      <c r="J288" s="33"/>
      <c r="K288" s="482"/>
    </row>
    <row r="289" spans="1:11" x14ac:dyDescent="0.25">
      <c r="A289" s="89"/>
      <c r="B289" s="31" t="s">
        <v>147</v>
      </c>
      <c r="C289" s="32"/>
      <c r="D289" s="34">
        <v>12</v>
      </c>
      <c r="E289" s="33">
        <v>12</v>
      </c>
      <c r="F289" s="27"/>
      <c r="G289" s="27"/>
      <c r="H289" s="33"/>
      <c r="I289" s="34"/>
      <c r="J289" s="33"/>
      <c r="K289" s="482"/>
    </row>
    <row r="290" spans="1:11" ht="31.5" x14ac:dyDescent="0.25">
      <c r="A290" s="89" t="s">
        <v>261</v>
      </c>
      <c r="B290" s="31"/>
      <c r="C290" s="32">
        <v>140</v>
      </c>
      <c r="D290" s="44"/>
      <c r="E290" s="27"/>
      <c r="F290" s="27">
        <v>3.0464000000000002</v>
      </c>
      <c r="G290" s="27">
        <v>11.748799999999999</v>
      </c>
      <c r="H290" s="33">
        <v>21.145599999999998</v>
      </c>
      <c r="I290" s="34">
        <v>201.6</v>
      </c>
      <c r="J290" s="33">
        <v>18.64</v>
      </c>
      <c r="K290" s="482" t="s">
        <v>259</v>
      </c>
    </row>
    <row r="291" spans="1:11" x14ac:dyDescent="0.25">
      <c r="A291" s="89"/>
      <c r="B291" s="31" t="s">
        <v>47</v>
      </c>
      <c r="C291" s="32"/>
      <c r="D291" s="44">
        <v>173</v>
      </c>
      <c r="E291" s="27">
        <v>130</v>
      </c>
      <c r="F291" s="27"/>
      <c r="G291" s="27"/>
      <c r="H291" s="33"/>
      <c r="I291" s="34"/>
      <c r="J291" s="33"/>
      <c r="K291" s="482"/>
    </row>
    <row r="292" spans="1:11" x14ac:dyDescent="0.25">
      <c r="A292" s="89"/>
      <c r="B292" s="31" t="s">
        <v>140</v>
      </c>
      <c r="C292" s="32"/>
      <c r="D292" s="44">
        <v>5</v>
      </c>
      <c r="E292" s="27">
        <v>5</v>
      </c>
      <c r="F292" s="27"/>
      <c r="G292" s="27"/>
      <c r="H292" s="33"/>
      <c r="I292" s="34"/>
      <c r="J292" s="33"/>
      <c r="K292" s="482"/>
    </row>
    <row r="293" spans="1:11" x14ac:dyDescent="0.25">
      <c r="A293" s="89"/>
      <c r="B293" s="31" t="s">
        <v>43</v>
      </c>
      <c r="C293" s="32"/>
      <c r="D293" s="44">
        <v>8.4</v>
      </c>
      <c r="E293" s="27">
        <v>7</v>
      </c>
      <c r="F293" s="27"/>
      <c r="G293" s="27"/>
      <c r="H293" s="33"/>
      <c r="I293" s="34"/>
      <c r="J293" s="29"/>
      <c r="K293" s="482"/>
    </row>
    <row r="294" spans="1:11" x14ac:dyDescent="0.25">
      <c r="A294" s="89"/>
      <c r="B294" s="31" t="s">
        <v>48</v>
      </c>
      <c r="C294" s="32"/>
      <c r="D294" s="44">
        <v>12.5</v>
      </c>
      <c r="E294" s="27">
        <v>10</v>
      </c>
      <c r="F294" s="27"/>
      <c r="G294" s="27"/>
      <c r="H294" s="33"/>
      <c r="I294" s="34"/>
      <c r="J294" s="29"/>
      <c r="K294" s="482"/>
    </row>
    <row r="295" spans="1:11" x14ac:dyDescent="0.25">
      <c r="A295" s="89"/>
      <c r="B295" s="31" t="s">
        <v>238</v>
      </c>
      <c r="C295" s="32"/>
      <c r="D295" s="44">
        <v>0.4</v>
      </c>
      <c r="E295" s="27">
        <v>0.4</v>
      </c>
      <c r="F295" s="27"/>
      <c r="G295" s="27"/>
      <c r="H295" s="33"/>
      <c r="I295" s="34"/>
      <c r="J295" s="29"/>
      <c r="K295" s="482"/>
    </row>
    <row r="296" spans="1:11" x14ac:dyDescent="0.25">
      <c r="A296" s="89"/>
      <c r="B296" s="31" t="s">
        <v>260</v>
      </c>
      <c r="C296" s="32"/>
      <c r="D296" s="44"/>
      <c r="E296" s="27">
        <v>25</v>
      </c>
      <c r="F296" s="27"/>
      <c r="G296" s="27"/>
      <c r="H296" s="33"/>
      <c r="I296" s="34"/>
      <c r="J296" s="29"/>
      <c r="K296" s="482"/>
    </row>
    <row r="297" spans="1:11" x14ac:dyDescent="0.25">
      <c r="A297" s="89"/>
      <c r="B297" s="31" t="s">
        <v>89</v>
      </c>
      <c r="C297" s="32"/>
      <c r="D297" s="44">
        <v>6.25</v>
      </c>
      <c r="E297" s="27">
        <v>6.25</v>
      </c>
      <c r="F297" s="27"/>
      <c r="G297" s="27"/>
      <c r="H297" s="33"/>
      <c r="I297" s="34"/>
      <c r="J297" s="29"/>
      <c r="K297" s="482"/>
    </row>
    <row r="298" spans="1:11" x14ac:dyDescent="0.25">
      <c r="A298" s="89"/>
      <c r="B298" s="31" t="s">
        <v>54</v>
      </c>
      <c r="C298" s="32"/>
      <c r="D298" s="44">
        <v>1.88</v>
      </c>
      <c r="E298" s="27">
        <v>1.88</v>
      </c>
      <c r="F298" s="27"/>
      <c r="G298" s="27"/>
      <c r="H298" s="33"/>
      <c r="I298" s="34"/>
      <c r="J298" s="29"/>
      <c r="K298" s="482"/>
    </row>
    <row r="299" spans="1:11" x14ac:dyDescent="0.25">
      <c r="A299" s="89"/>
      <c r="B299" s="31" t="s">
        <v>67</v>
      </c>
      <c r="C299" s="32"/>
      <c r="D299" s="44">
        <v>18.75</v>
      </c>
      <c r="E299" s="27">
        <v>18.75</v>
      </c>
      <c r="F299" s="27"/>
      <c r="G299" s="27"/>
      <c r="H299" s="33"/>
      <c r="I299" s="34"/>
      <c r="J299" s="29"/>
      <c r="K299" s="482"/>
    </row>
    <row r="300" spans="1:11" x14ac:dyDescent="0.25">
      <c r="A300" s="89"/>
      <c r="B300" s="35" t="s">
        <v>238</v>
      </c>
      <c r="C300" s="32"/>
      <c r="D300" s="44">
        <v>0.2</v>
      </c>
      <c r="E300" s="27">
        <v>0.2</v>
      </c>
      <c r="F300" s="27"/>
      <c r="G300" s="27"/>
      <c r="H300" s="33"/>
      <c r="I300" s="34"/>
      <c r="J300" s="29"/>
      <c r="K300" s="482"/>
    </row>
    <row r="301" spans="1:11" ht="31.5" x14ac:dyDescent="0.25">
      <c r="A301" s="89" t="s">
        <v>300</v>
      </c>
      <c r="B301" s="31"/>
      <c r="C301" s="32" t="s">
        <v>443</v>
      </c>
      <c r="D301" s="46"/>
      <c r="E301" s="32"/>
      <c r="F301" s="34">
        <v>6.9500000000000006E-2</v>
      </c>
      <c r="G301" s="27">
        <v>1.6E-2</v>
      </c>
      <c r="H301" s="33">
        <v>10.743</v>
      </c>
      <c r="I301" s="34">
        <v>43.335000000000001</v>
      </c>
      <c r="J301" s="33">
        <v>0.02</v>
      </c>
      <c r="K301" s="482" t="s">
        <v>297</v>
      </c>
    </row>
    <row r="302" spans="1:11" x14ac:dyDescent="0.25">
      <c r="A302" s="89"/>
      <c r="B302" s="31" t="s">
        <v>275</v>
      </c>
      <c r="C302" s="32"/>
      <c r="D302" s="46">
        <v>0.45</v>
      </c>
      <c r="E302" s="32">
        <v>0.45</v>
      </c>
      <c r="F302" s="34"/>
      <c r="G302" s="27"/>
      <c r="H302" s="33"/>
      <c r="I302" s="34"/>
      <c r="J302" s="33"/>
      <c r="K302" s="482"/>
    </row>
    <row r="303" spans="1:11" x14ac:dyDescent="0.25">
      <c r="A303" s="89"/>
      <c r="B303" s="31" t="s">
        <v>147</v>
      </c>
      <c r="C303" s="32"/>
      <c r="D303" s="46">
        <v>160</v>
      </c>
      <c r="E303" s="32">
        <v>160</v>
      </c>
      <c r="F303" s="34"/>
      <c r="G303" s="27"/>
      <c r="H303" s="33"/>
      <c r="I303" s="34"/>
      <c r="J303" s="33"/>
      <c r="K303" s="482"/>
    </row>
    <row r="304" spans="1:11" ht="24.75" customHeight="1" x14ac:dyDescent="0.25">
      <c r="A304" s="89"/>
      <c r="B304" s="31" t="s">
        <v>241</v>
      </c>
      <c r="C304" s="32"/>
      <c r="D304" s="46">
        <v>13.5</v>
      </c>
      <c r="E304" s="32">
        <v>13.5</v>
      </c>
      <c r="F304" s="46"/>
      <c r="G304" s="43"/>
      <c r="H304" s="32"/>
      <c r="I304" s="46"/>
      <c r="J304" s="32"/>
      <c r="K304" s="482"/>
    </row>
    <row r="305" spans="1:11" s="320" customFormat="1" ht="42" customHeight="1" thickBot="1" x14ac:dyDescent="0.3">
      <c r="A305" s="442" t="s">
        <v>212</v>
      </c>
      <c r="B305" s="375"/>
      <c r="C305" s="378">
        <v>30</v>
      </c>
      <c r="D305" s="381">
        <v>30</v>
      </c>
      <c r="E305" s="436">
        <v>30</v>
      </c>
      <c r="F305" s="379">
        <v>2.2799999999999998</v>
      </c>
      <c r="G305" s="436">
        <v>0.24</v>
      </c>
      <c r="H305" s="379">
        <v>14.76</v>
      </c>
      <c r="I305" s="436">
        <v>70.5</v>
      </c>
      <c r="J305" s="379">
        <v>0</v>
      </c>
      <c r="K305" s="485" t="s">
        <v>220</v>
      </c>
    </row>
    <row r="306" spans="1:11" ht="16.5" thickBot="1" x14ac:dyDescent="0.3">
      <c r="A306" s="570" t="s">
        <v>39</v>
      </c>
      <c r="B306" s="417"/>
      <c r="C306" s="409">
        <v>603.5</v>
      </c>
      <c r="D306" s="404"/>
      <c r="E306" s="403"/>
      <c r="F306" s="108">
        <f>F280+F282+F290+F301+F305</f>
        <v>24.024699999999999</v>
      </c>
      <c r="G306" s="108">
        <f t="shared" ref="G306:J306" si="6">G280+G282+G290+G301+G305</f>
        <v>19.329599999999996</v>
      </c>
      <c r="H306" s="108">
        <f t="shared" si="6"/>
        <v>56.427799999999998</v>
      </c>
      <c r="I306" s="108">
        <f t="shared" si="6"/>
        <v>499.73499999999996</v>
      </c>
      <c r="J306" s="108">
        <f t="shared" si="6"/>
        <v>22.330000000000002</v>
      </c>
      <c r="K306" s="483"/>
    </row>
    <row r="307" spans="1:11" ht="16.5" thickBot="1" x14ac:dyDescent="0.3">
      <c r="A307" s="559" t="s">
        <v>63</v>
      </c>
      <c r="B307" s="126"/>
      <c r="C307" s="120">
        <f>C247+C251+C278+C306</f>
        <v>1854.5</v>
      </c>
      <c r="D307" s="120"/>
      <c r="E307" s="120"/>
      <c r="F307" s="106">
        <f>F247+F251+F278+F306</f>
        <v>62.460899999999995</v>
      </c>
      <c r="G307" s="106">
        <f>G247+G251+G278+G306</f>
        <v>54.984266666666656</v>
      </c>
      <c r="H307" s="106">
        <f>H247+H251+H278+H306</f>
        <v>232.80219980009991</v>
      </c>
      <c r="I307" s="106">
        <f>I247+I251+I278+I306</f>
        <v>1699.5369190404797</v>
      </c>
      <c r="J307" s="106">
        <f>J247+J251+J278+J306</f>
        <v>47.206666666666671</v>
      </c>
      <c r="K307" s="483"/>
    </row>
    <row r="308" spans="1:11" x14ac:dyDescent="0.25">
      <c r="A308" s="35"/>
      <c r="B308" s="35"/>
      <c r="C308" s="102" t="s">
        <v>169</v>
      </c>
      <c r="D308" s="34"/>
      <c r="E308" s="34"/>
      <c r="F308" s="41"/>
      <c r="G308" s="41"/>
      <c r="H308" s="41"/>
      <c r="I308" s="94"/>
      <c r="J308" s="94"/>
      <c r="K308" s="493"/>
    </row>
    <row r="309" spans="1:11" ht="16.5" thickBot="1" x14ac:dyDescent="0.3">
      <c r="A309" s="394" t="s">
        <v>92</v>
      </c>
      <c r="B309" s="5"/>
      <c r="C309" s="103"/>
      <c r="D309" s="7"/>
      <c r="I309" s="79"/>
      <c r="J309" s="79"/>
      <c r="K309" s="490"/>
    </row>
    <row r="310" spans="1:11" ht="32.25" customHeight="1" x14ac:dyDescent="0.25">
      <c r="A310" s="556" t="s">
        <v>5</v>
      </c>
      <c r="B310" s="9"/>
      <c r="C310" s="26" t="s">
        <v>6</v>
      </c>
      <c r="D310" s="512" t="s">
        <v>7</v>
      </c>
      <c r="E310" s="11" t="s">
        <v>7</v>
      </c>
      <c r="F310" s="510" t="s">
        <v>8</v>
      </c>
      <c r="G310" s="511"/>
      <c r="H310" s="512"/>
      <c r="I310" s="510" t="s">
        <v>9</v>
      </c>
      <c r="J310" s="510" t="s">
        <v>10</v>
      </c>
      <c r="K310" s="481" t="s">
        <v>65</v>
      </c>
    </row>
    <row r="311" spans="1:11" ht="23.25" customHeight="1" thickBot="1" x14ac:dyDescent="0.3">
      <c r="A311" s="557" t="s">
        <v>12</v>
      </c>
      <c r="B311" s="13"/>
      <c r="C311" s="82" t="s">
        <v>13</v>
      </c>
      <c r="D311" s="83" t="s">
        <v>14</v>
      </c>
      <c r="E311" s="16" t="s">
        <v>14</v>
      </c>
      <c r="F311" s="17"/>
      <c r="G311" s="18"/>
      <c r="H311" s="18"/>
      <c r="I311" s="15" t="s">
        <v>15</v>
      </c>
      <c r="J311" s="15"/>
      <c r="K311" s="491" t="s">
        <v>66</v>
      </c>
    </row>
    <row r="312" spans="1:11" ht="16.5" thickBot="1" x14ac:dyDescent="0.3">
      <c r="A312" s="558"/>
      <c r="B312" s="21"/>
      <c r="C312" s="69"/>
      <c r="D312" s="23" t="s">
        <v>16</v>
      </c>
      <c r="E312" s="23" t="s">
        <v>17</v>
      </c>
      <c r="F312" s="23" t="s">
        <v>18</v>
      </c>
      <c r="G312" s="23" t="s">
        <v>19</v>
      </c>
      <c r="H312" s="70" t="s">
        <v>20</v>
      </c>
      <c r="I312" s="24" t="s">
        <v>21</v>
      </c>
      <c r="J312" s="24" t="s">
        <v>22</v>
      </c>
      <c r="K312" s="485"/>
    </row>
    <row r="313" spans="1:11" x14ac:dyDescent="0.25">
      <c r="A313" s="89"/>
      <c r="B313" s="119" t="s">
        <v>23</v>
      </c>
      <c r="C313" s="26"/>
      <c r="D313" s="34"/>
      <c r="E313" s="28"/>
      <c r="F313" s="78"/>
      <c r="G313" s="28"/>
      <c r="H313" s="78"/>
      <c r="I313" s="28"/>
      <c r="J313" s="78"/>
      <c r="K313" s="482"/>
    </row>
    <row r="314" spans="1:11" ht="31.5" x14ac:dyDescent="0.25">
      <c r="A314" s="89" t="s">
        <v>413</v>
      </c>
      <c r="B314" s="398"/>
      <c r="C314" s="61" t="s">
        <v>363</v>
      </c>
      <c r="D314" s="62"/>
      <c r="E314" s="63"/>
      <c r="F314" s="64">
        <v>3.9101520958083835</v>
      </c>
      <c r="G314" s="65">
        <v>7.2412586826347303</v>
      </c>
      <c r="H314" s="64">
        <v>25.019322155688624</v>
      </c>
      <c r="I314" s="65">
        <v>180.86047904191616</v>
      </c>
      <c r="J314" s="64"/>
      <c r="K314" s="482" t="s">
        <v>414</v>
      </c>
    </row>
    <row r="315" spans="1:11" x14ac:dyDescent="0.25">
      <c r="A315" s="67"/>
      <c r="B315" s="31" t="s">
        <v>388</v>
      </c>
      <c r="C315" s="61"/>
      <c r="D315" s="62">
        <v>22.5</v>
      </c>
      <c r="E315" s="63">
        <v>22.5</v>
      </c>
      <c r="F315" s="64"/>
      <c r="G315" s="65"/>
      <c r="H315" s="64"/>
      <c r="I315" s="65"/>
      <c r="J315" s="64"/>
      <c r="K315" s="482"/>
    </row>
    <row r="316" spans="1:11" x14ac:dyDescent="0.25">
      <c r="A316" s="67"/>
      <c r="B316" s="60" t="s">
        <v>27</v>
      </c>
      <c r="C316" s="61"/>
      <c r="D316" s="62">
        <v>90</v>
      </c>
      <c r="E316" s="63">
        <v>90</v>
      </c>
      <c r="F316" s="64"/>
      <c r="G316" s="65"/>
      <c r="H316" s="64"/>
      <c r="I316" s="65"/>
      <c r="J316" s="64"/>
      <c r="K316" s="482"/>
    </row>
    <row r="317" spans="1:11" x14ac:dyDescent="0.25">
      <c r="A317" s="67"/>
      <c r="B317" s="60" t="s">
        <v>28</v>
      </c>
      <c r="C317" s="61"/>
      <c r="D317" s="62">
        <v>68</v>
      </c>
      <c r="E317" s="63">
        <v>68</v>
      </c>
      <c r="F317" s="64"/>
      <c r="G317" s="65"/>
      <c r="H317" s="64"/>
      <c r="I317" s="65"/>
      <c r="J317" s="64"/>
      <c r="K317" s="482"/>
    </row>
    <row r="318" spans="1:11" x14ac:dyDescent="0.25">
      <c r="A318" s="67"/>
      <c r="B318" s="60" t="s">
        <v>29</v>
      </c>
      <c r="C318" s="61"/>
      <c r="D318" s="62">
        <v>2.5</v>
      </c>
      <c r="E318" s="63">
        <v>2.5</v>
      </c>
      <c r="F318" s="64"/>
      <c r="G318" s="65"/>
      <c r="H318" s="64"/>
      <c r="I318" s="65"/>
      <c r="J318" s="64"/>
      <c r="K318" s="482"/>
    </row>
    <row r="319" spans="1:11" x14ac:dyDescent="0.25">
      <c r="A319" s="67"/>
      <c r="B319" s="60" t="s">
        <v>238</v>
      </c>
      <c r="C319" s="61"/>
      <c r="D319" s="62">
        <v>0.5</v>
      </c>
      <c r="E319" s="63">
        <v>0.5</v>
      </c>
      <c r="F319" s="64"/>
      <c r="G319" s="65"/>
      <c r="H319" s="64"/>
      <c r="I319" s="65"/>
      <c r="J319" s="64"/>
      <c r="K319" s="482"/>
    </row>
    <row r="320" spans="1:11" x14ac:dyDescent="0.25">
      <c r="A320" s="67"/>
      <c r="B320" s="60" t="s">
        <v>31</v>
      </c>
      <c r="C320" s="61"/>
      <c r="D320" s="62">
        <v>3</v>
      </c>
      <c r="E320" s="63">
        <v>3</v>
      </c>
      <c r="F320" s="64"/>
      <c r="G320" s="65"/>
      <c r="H320" s="64"/>
      <c r="I320" s="65"/>
      <c r="J320" s="64"/>
      <c r="K320" s="482"/>
    </row>
    <row r="321" spans="1:11" ht="31.5" x14ac:dyDescent="0.25">
      <c r="A321" s="89" t="s">
        <v>32</v>
      </c>
      <c r="B321" s="31"/>
      <c r="C321" s="32">
        <v>180</v>
      </c>
      <c r="D321" s="85"/>
      <c r="E321" s="29"/>
      <c r="F321" s="34">
        <v>2.8494000000000002</v>
      </c>
      <c r="G321" s="33">
        <v>2.4102000000000001</v>
      </c>
      <c r="H321" s="34">
        <v>14.351400000000002</v>
      </c>
      <c r="I321" s="33">
        <v>90.54</v>
      </c>
      <c r="J321" s="34">
        <v>1.17</v>
      </c>
      <c r="K321" s="482" t="s">
        <v>33</v>
      </c>
    </row>
    <row r="322" spans="1:11" x14ac:dyDescent="0.25">
      <c r="A322" s="89"/>
      <c r="B322" s="31" t="s">
        <v>34</v>
      </c>
      <c r="C322" s="32"/>
      <c r="D322" s="34">
        <v>2.5</v>
      </c>
      <c r="E322" s="33">
        <v>2.5</v>
      </c>
      <c r="F322" s="34"/>
      <c r="G322" s="33"/>
      <c r="H322" s="34"/>
      <c r="I322" s="33"/>
      <c r="J322" s="34"/>
      <c r="K322" s="482"/>
    </row>
    <row r="323" spans="1:11" x14ac:dyDescent="0.25">
      <c r="A323" s="89"/>
      <c r="B323" s="31" t="s">
        <v>29</v>
      </c>
      <c r="C323" s="32"/>
      <c r="D323" s="34">
        <v>6</v>
      </c>
      <c r="E323" s="33">
        <v>6</v>
      </c>
      <c r="F323" s="34"/>
      <c r="G323" s="33"/>
      <c r="H323" s="34"/>
      <c r="I323" s="33"/>
      <c r="J323" s="34"/>
      <c r="K323" s="482"/>
    </row>
    <row r="324" spans="1:11" x14ac:dyDescent="0.25">
      <c r="A324" s="37"/>
      <c r="B324" s="31" t="s">
        <v>27</v>
      </c>
      <c r="C324" s="32"/>
      <c r="D324" s="34">
        <v>90</v>
      </c>
      <c r="E324" s="33">
        <v>90</v>
      </c>
      <c r="F324" s="34"/>
      <c r="G324" s="33"/>
      <c r="H324" s="34"/>
      <c r="I324" s="33"/>
      <c r="J324" s="34"/>
      <c r="K324" s="482"/>
    </row>
    <row r="325" spans="1:11" x14ac:dyDescent="0.25">
      <c r="A325" s="37"/>
      <c r="B325" s="31" t="s">
        <v>28</v>
      </c>
      <c r="C325" s="32"/>
      <c r="D325" s="34">
        <v>108</v>
      </c>
      <c r="E325" s="33">
        <v>108</v>
      </c>
      <c r="F325" s="34"/>
      <c r="G325" s="33"/>
      <c r="H325" s="34"/>
      <c r="I325" s="33"/>
      <c r="J325" s="34"/>
      <c r="K325" s="482"/>
    </row>
    <row r="326" spans="1:11" ht="31.5" x14ac:dyDescent="0.25">
      <c r="A326" s="89" t="s">
        <v>367</v>
      </c>
      <c r="B326" s="31"/>
      <c r="C326" s="47" t="s">
        <v>368</v>
      </c>
      <c r="D326" s="85"/>
      <c r="E326" s="29"/>
      <c r="F326" s="34">
        <v>2.35</v>
      </c>
      <c r="G326" s="33">
        <v>4.5199999999999996</v>
      </c>
      <c r="H326" s="34">
        <v>17.389999999999997</v>
      </c>
      <c r="I326" s="33">
        <v>119.79999999999998</v>
      </c>
      <c r="J326" s="33">
        <v>0.16</v>
      </c>
      <c r="K326" s="482"/>
    </row>
    <row r="327" spans="1:11" x14ac:dyDescent="0.25">
      <c r="A327" s="89"/>
      <c r="B327" s="31" t="s">
        <v>38</v>
      </c>
      <c r="C327" s="32"/>
      <c r="D327" s="34">
        <v>30</v>
      </c>
      <c r="E327" s="33">
        <v>30</v>
      </c>
      <c r="F327" s="34"/>
      <c r="G327" s="33"/>
      <c r="H327" s="34"/>
      <c r="I327" s="33"/>
      <c r="J327" s="33"/>
      <c r="K327" s="482"/>
    </row>
    <row r="328" spans="1:11" x14ac:dyDescent="0.25">
      <c r="A328" s="89"/>
      <c r="B328" s="31" t="s">
        <v>58</v>
      </c>
      <c r="C328" s="32"/>
      <c r="D328" s="34">
        <v>5</v>
      </c>
      <c r="E328" s="33">
        <v>5</v>
      </c>
      <c r="F328" s="34"/>
      <c r="G328" s="33"/>
      <c r="H328" s="34"/>
      <c r="I328" s="33"/>
      <c r="J328" s="33"/>
      <c r="K328" s="482"/>
    </row>
    <row r="329" spans="1:11" ht="16.5" thickBot="1" x14ac:dyDescent="0.3">
      <c r="A329" s="31"/>
      <c r="B329" s="31" t="s">
        <v>268</v>
      </c>
      <c r="C329" s="32"/>
      <c r="D329" s="34">
        <v>10</v>
      </c>
      <c r="E329" s="33">
        <v>10</v>
      </c>
      <c r="F329" s="34" t="s">
        <v>3</v>
      </c>
      <c r="G329" s="33"/>
      <c r="H329" s="34"/>
      <c r="I329" s="33"/>
      <c r="J329" s="33"/>
      <c r="K329" s="482"/>
    </row>
    <row r="330" spans="1:11" s="560" customFormat="1" ht="16.5" thickBot="1" x14ac:dyDescent="0.3">
      <c r="A330" s="559" t="s">
        <v>39</v>
      </c>
      <c r="B330" s="400"/>
      <c r="C330" s="120">
        <v>408</v>
      </c>
      <c r="D330" s="411"/>
      <c r="E330" s="366"/>
      <c r="F330" s="105">
        <f>F314+F321+F326</f>
        <v>9.1095520958083842</v>
      </c>
      <c r="G330" s="106">
        <f>G314+G321+G326</f>
        <v>14.17145868263473</v>
      </c>
      <c r="H330" s="105">
        <f>H314+H321+H326</f>
        <v>56.760722155688626</v>
      </c>
      <c r="I330" s="106">
        <f>I314+I321+I326</f>
        <v>391.2004790419162</v>
      </c>
      <c r="J330" s="105">
        <f>J314+J321+J326</f>
        <v>1.3299999999999998</v>
      </c>
      <c r="K330" s="484"/>
    </row>
    <row r="331" spans="1:11" x14ac:dyDescent="0.25">
      <c r="A331" s="89"/>
      <c r="B331" s="111" t="s">
        <v>40</v>
      </c>
      <c r="C331" s="32"/>
      <c r="D331" s="27"/>
      <c r="E331" s="33"/>
      <c r="F331" s="34"/>
      <c r="G331" s="33"/>
      <c r="H331" s="34"/>
      <c r="I331" s="27"/>
      <c r="J331" s="11"/>
      <c r="K331" s="588"/>
    </row>
    <row r="332" spans="1:11" ht="31.5" x14ac:dyDescent="0.25">
      <c r="A332" s="67" t="s">
        <v>55</v>
      </c>
      <c r="B332" s="68"/>
      <c r="C332" s="63">
        <v>150</v>
      </c>
      <c r="D332" s="62">
        <v>150</v>
      </c>
      <c r="E332" s="63">
        <v>150</v>
      </c>
      <c r="F332" s="88">
        <v>1.35</v>
      </c>
      <c r="G332" s="65">
        <v>0.3</v>
      </c>
      <c r="H332" s="64">
        <v>12.149999999999999</v>
      </c>
      <c r="I332" s="88">
        <v>64.5</v>
      </c>
      <c r="J332" s="65">
        <v>90</v>
      </c>
      <c r="K332" s="486" t="s">
        <v>535</v>
      </c>
    </row>
    <row r="333" spans="1:11" ht="16.5" thickBot="1" x14ac:dyDescent="0.3">
      <c r="A333" s="67" t="s">
        <v>415</v>
      </c>
      <c r="B333" s="60"/>
      <c r="C333" s="65"/>
      <c r="D333" s="564"/>
      <c r="E333" s="86"/>
      <c r="F333" s="88"/>
      <c r="G333" s="65"/>
      <c r="H333" s="64"/>
      <c r="I333" s="88"/>
      <c r="J333" s="399"/>
      <c r="K333" s="486"/>
    </row>
    <row r="334" spans="1:11" s="560" customFormat="1" ht="16.5" thickBot="1" x14ac:dyDescent="0.3">
      <c r="A334" s="559" t="s">
        <v>39</v>
      </c>
      <c r="B334" s="400"/>
      <c r="C334" s="120">
        <v>150</v>
      </c>
      <c r="D334" s="411"/>
      <c r="E334" s="367"/>
      <c r="F334" s="105">
        <f>F332</f>
        <v>1.35</v>
      </c>
      <c r="G334" s="106">
        <f>G332</f>
        <v>0.3</v>
      </c>
      <c r="H334" s="105">
        <f>H332</f>
        <v>12.149999999999999</v>
      </c>
      <c r="I334" s="402">
        <f>I332</f>
        <v>64.5</v>
      </c>
      <c r="J334" s="106">
        <f>J332</f>
        <v>90</v>
      </c>
      <c r="K334" s="589"/>
    </row>
    <row r="335" spans="1:11" x14ac:dyDescent="0.25">
      <c r="A335" s="571"/>
      <c r="B335" s="119" t="s">
        <v>42</v>
      </c>
      <c r="C335" s="26"/>
      <c r="D335" s="11"/>
      <c r="E335" s="78"/>
      <c r="F335" s="42"/>
      <c r="G335" s="94"/>
      <c r="H335" s="42"/>
      <c r="I335" s="94"/>
      <c r="J335" s="100"/>
      <c r="K335" s="481"/>
    </row>
    <row r="336" spans="1:11" ht="31.5" x14ac:dyDescent="0.25">
      <c r="A336" s="134" t="s">
        <v>463</v>
      </c>
      <c r="B336" s="35"/>
      <c r="C336" s="32">
        <v>60</v>
      </c>
      <c r="D336" s="33"/>
      <c r="E336" s="85"/>
      <c r="F336" s="100">
        <v>0.65459999999999996</v>
      </c>
      <c r="G336" s="41">
        <v>3.6450000000000005</v>
      </c>
      <c r="H336" s="100">
        <v>6.7229999999999999</v>
      </c>
      <c r="I336" s="41">
        <v>62.340000000000018</v>
      </c>
      <c r="J336" s="100">
        <v>3.86</v>
      </c>
      <c r="K336" s="482" t="s">
        <v>416</v>
      </c>
    </row>
    <row r="337" spans="1:14" x14ac:dyDescent="0.25">
      <c r="A337" s="134"/>
      <c r="B337" s="35" t="s">
        <v>417</v>
      </c>
      <c r="C337" s="32"/>
      <c r="D337" s="33">
        <v>64</v>
      </c>
      <c r="E337" s="85">
        <v>50</v>
      </c>
      <c r="F337" s="100"/>
      <c r="G337" s="41"/>
      <c r="H337" s="100"/>
      <c r="I337" s="41"/>
      <c r="J337" s="100"/>
      <c r="K337" s="482"/>
    </row>
    <row r="338" spans="1:14" x14ac:dyDescent="0.25">
      <c r="A338" s="134"/>
      <c r="B338" s="35" t="s">
        <v>235</v>
      </c>
      <c r="C338" s="32"/>
      <c r="D338" s="33">
        <v>11.4</v>
      </c>
      <c r="E338" s="85">
        <v>10</v>
      </c>
      <c r="F338" s="100"/>
      <c r="G338" s="41"/>
      <c r="H338" s="100"/>
      <c r="I338" s="41"/>
      <c r="J338" s="100"/>
      <c r="K338" s="482"/>
    </row>
    <row r="339" spans="1:14" x14ac:dyDescent="0.25">
      <c r="A339" s="134"/>
      <c r="B339" s="35" t="s">
        <v>140</v>
      </c>
      <c r="C339" s="32"/>
      <c r="D339" s="33">
        <v>3</v>
      </c>
      <c r="E339" s="85">
        <v>3</v>
      </c>
      <c r="F339" s="100"/>
      <c r="G339" s="41"/>
      <c r="H339" s="100"/>
      <c r="I339" s="41"/>
      <c r="J339" s="100"/>
      <c r="K339" s="482"/>
    </row>
    <row r="340" spans="1:14" ht="31.5" x14ac:dyDescent="0.25">
      <c r="A340" s="572" t="s">
        <v>528</v>
      </c>
      <c r="B340" s="31"/>
      <c r="C340" s="47" t="s">
        <v>176</v>
      </c>
      <c r="D340" s="52"/>
      <c r="E340" s="92"/>
      <c r="F340" s="100">
        <v>4.3919999999999995</v>
      </c>
      <c r="G340" s="41">
        <v>4.2133333333333329</v>
      </c>
      <c r="H340" s="100">
        <v>13.227999999999998</v>
      </c>
      <c r="I340" s="41">
        <v>118.60000000000001</v>
      </c>
      <c r="J340" s="100">
        <v>4.66</v>
      </c>
      <c r="K340" s="482" t="s">
        <v>195</v>
      </c>
    </row>
    <row r="341" spans="1:14" x14ac:dyDescent="0.25">
      <c r="A341" s="89"/>
      <c r="B341" s="31" t="s">
        <v>47</v>
      </c>
      <c r="C341" s="47"/>
      <c r="D341" s="32">
        <v>53.2</v>
      </c>
      <c r="E341" s="46">
        <v>40</v>
      </c>
      <c r="F341" s="33"/>
      <c r="G341" s="34"/>
      <c r="H341" s="33"/>
      <c r="I341" s="34"/>
      <c r="J341" s="29"/>
      <c r="K341" s="482"/>
    </row>
    <row r="342" spans="1:14" x14ac:dyDescent="0.25">
      <c r="A342" s="89"/>
      <c r="B342" s="31" t="s">
        <v>87</v>
      </c>
      <c r="C342" s="47"/>
      <c r="D342" s="32">
        <v>16.2</v>
      </c>
      <c r="E342" s="46">
        <v>16</v>
      </c>
      <c r="F342" s="33"/>
      <c r="G342" s="34"/>
      <c r="H342" s="33"/>
      <c r="I342" s="34"/>
      <c r="J342" s="29"/>
      <c r="K342" s="482"/>
    </row>
    <row r="343" spans="1:14" x14ac:dyDescent="0.25">
      <c r="A343" s="89"/>
      <c r="B343" s="31" t="s">
        <v>48</v>
      </c>
      <c r="C343" s="47"/>
      <c r="D343" s="32">
        <v>12.8</v>
      </c>
      <c r="E343" s="34">
        <v>10</v>
      </c>
      <c r="F343" s="33"/>
      <c r="G343" s="34"/>
      <c r="H343" s="33"/>
      <c r="I343" s="34"/>
      <c r="J343" s="29"/>
      <c r="K343" s="482"/>
    </row>
    <row r="344" spans="1:14" x14ac:dyDescent="0.25">
      <c r="A344" s="89"/>
      <c r="B344" s="31" t="s">
        <v>43</v>
      </c>
      <c r="C344" s="47"/>
      <c r="D344" s="32">
        <v>9.6</v>
      </c>
      <c r="E344" s="34">
        <v>8</v>
      </c>
      <c r="F344" s="33"/>
      <c r="G344" s="34"/>
      <c r="H344" s="33"/>
      <c r="I344" s="34"/>
      <c r="J344" s="29"/>
      <c r="K344" s="482"/>
    </row>
    <row r="345" spans="1:14" x14ac:dyDescent="0.25">
      <c r="A345" s="89"/>
      <c r="B345" s="31" t="s">
        <v>49</v>
      </c>
      <c r="C345" s="47"/>
      <c r="D345" s="32">
        <v>4</v>
      </c>
      <c r="E345" s="46">
        <v>4</v>
      </c>
      <c r="F345" s="33"/>
      <c r="G345" s="34"/>
      <c r="H345" s="33"/>
      <c r="I345" s="34"/>
      <c r="J345" s="29"/>
      <c r="K345" s="482"/>
    </row>
    <row r="346" spans="1:14" x14ac:dyDescent="0.25">
      <c r="A346" s="89"/>
      <c r="B346" s="35" t="s">
        <v>238</v>
      </c>
      <c r="C346" s="47"/>
      <c r="D346" s="32">
        <v>0.2</v>
      </c>
      <c r="E346" s="46">
        <v>0.2</v>
      </c>
      <c r="F346" s="33"/>
      <c r="G346" s="34"/>
      <c r="H346" s="33"/>
      <c r="I346" s="34"/>
      <c r="J346" s="29"/>
      <c r="K346" s="482"/>
    </row>
    <row r="347" spans="1:14" x14ac:dyDescent="0.25">
      <c r="A347" s="89"/>
      <c r="B347" s="31" t="s">
        <v>159</v>
      </c>
      <c r="C347" s="47"/>
      <c r="D347" s="32">
        <v>140</v>
      </c>
      <c r="E347" s="46">
        <v>140</v>
      </c>
      <c r="F347" s="33"/>
      <c r="G347" s="34"/>
      <c r="H347" s="33"/>
      <c r="I347" s="34"/>
      <c r="J347" s="29"/>
      <c r="K347" s="482"/>
    </row>
    <row r="348" spans="1:14" ht="31.5" x14ac:dyDescent="0.25">
      <c r="A348" s="89" t="s">
        <v>160</v>
      </c>
      <c r="B348" s="31"/>
      <c r="C348" s="32">
        <v>200</v>
      </c>
      <c r="D348" s="32"/>
      <c r="E348" s="46"/>
      <c r="F348" s="33">
        <v>17.786666666666665</v>
      </c>
      <c r="G348" s="34">
        <v>13.826666666666664</v>
      </c>
      <c r="H348" s="33">
        <v>17.2</v>
      </c>
      <c r="I348" s="34">
        <v>264</v>
      </c>
      <c r="J348" s="33">
        <v>11.61</v>
      </c>
      <c r="K348" s="482" t="s">
        <v>161</v>
      </c>
      <c r="M348" s="46"/>
      <c r="N348" s="92"/>
    </row>
    <row r="349" spans="1:14" x14ac:dyDescent="0.25">
      <c r="A349" s="89"/>
      <c r="B349" s="35" t="s">
        <v>288</v>
      </c>
      <c r="C349" s="47"/>
      <c r="D349" s="32">
        <v>97.5</v>
      </c>
      <c r="E349" s="92">
        <v>92</v>
      </c>
      <c r="F349" s="33"/>
      <c r="G349" s="34"/>
      <c r="H349" s="33"/>
      <c r="I349" s="34"/>
      <c r="J349" s="33"/>
      <c r="K349" s="482"/>
      <c r="M349" s="46"/>
      <c r="N349" s="92"/>
    </row>
    <row r="350" spans="1:14" ht="31.5" x14ac:dyDescent="0.25">
      <c r="A350" s="89"/>
      <c r="B350" s="31" t="s">
        <v>162</v>
      </c>
      <c r="C350" s="47"/>
      <c r="D350" s="32"/>
      <c r="E350" s="92">
        <v>40</v>
      </c>
      <c r="F350" s="33"/>
      <c r="G350" s="34"/>
      <c r="H350" s="33"/>
      <c r="I350" s="34"/>
      <c r="J350" s="33"/>
      <c r="K350" s="482"/>
    </row>
    <row r="351" spans="1:14" ht="13.5" customHeight="1" x14ac:dyDescent="0.25">
      <c r="A351" s="89"/>
      <c r="B351" s="31" t="s">
        <v>163</v>
      </c>
      <c r="C351" s="47"/>
      <c r="D351" s="32"/>
      <c r="E351" s="92"/>
      <c r="F351" s="33"/>
      <c r="G351" s="34"/>
      <c r="H351" s="33"/>
      <c r="I351" s="34"/>
      <c r="J351" s="33"/>
      <c r="K351" s="482" t="s">
        <v>151</v>
      </c>
    </row>
    <row r="352" spans="1:14" x14ac:dyDescent="0.25">
      <c r="A352" s="89"/>
      <c r="B352" s="31" t="s">
        <v>165</v>
      </c>
      <c r="C352" s="47"/>
      <c r="D352" s="32">
        <v>15</v>
      </c>
      <c r="E352" s="92">
        <v>15</v>
      </c>
      <c r="F352" s="33"/>
      <c r="G352" s="34"/>
      <c r="H352" s="33"/>
      <c r="I352" s="34"/>
      <c r="J352" s="33"/>
      <c r="K352" s="482"/>
    </row>
    <row r="353" spans="1:11" x14ac:dyDescent="0.25">
      <c r="A353" s="89"/>
      <c r="B353" s="31" t="s">
        <v>89</v>
      </c>
      <c r="C353" s="47"/>
      <c r="D353" s="32">
        <v>5</v>
      </c>
      <c r="E353" s="92">
        <v>5</v>
      </c>
      <c r="F353" s="33"/>
      <c r="G353" s="34"/>
      <c r="H353" s="33"/>
      <c r="I353" s="34"/>
      <c r="J353" s="33"/>
      <c r="K353" s="482"/>
    </row>
    <row r="354" spans="1:11" x14ac:dyDescent="0.25">
      <c r="A354" s="31"/>
      <c r="B354" s="31" t="s">
        <v>102</v>
      </c>
      <c r="C354" s="47"/>
      <c r="D354" s="32">
        <v>1.5</v>
      </c>
      <c r="E354" s="92">
        <v>1.5</v>
      </c>
      <c r="F354" s="33"/>
      <c r="G354" s="34"/>
      <c r="H354" s="33"/>
      <c r="I354" s="34"/>
      <c r="J354" s="33"/>
      <c r="K354" s="482"/>
    </row>
    <row r="355" spans="1:11" x14ac:dyDescent="0.25">
      <c r="A355" s="31"/>
      <c r="B355" s="35" t="s">
        <v>238</v>
      </c>
      <c r="C355" s="47"/>
      <c r="D355" s="32">
        <v>0.16</v>
      </c>
      <c r="E355" s="34">
        <v>0.16</v>
      </c>
      <c r="F355" s="33"/>
      <c r="G355" s="34"/>
      <c r="H355" s="33"/>
      <c r="I355" s="34"/>
      <c r="J355" s="33"/>
      <c r="K355" s="482"/>
    </row>
    <row r="356" spans="1:11" x14ac:dyDescent="0.25">
      <c r="A356" s="31"/>
      <c r="B356" s="31" t="s">
        <v>164</v>
      </c>
      <c r="C356" s="47"/>
      <c r="D356" s="32"/>
      <c r="E356" s="92">
        <v>20</v>
      </c>
      <c r="F356" s="33"/>
      <c r="G356" s="34"/>
      <c r="H356" s="33"/>
      <c r="I356" s="34"/>
      <c r="J356" s="33"/>
      <c r="K356" s="482"/>
    </row>
    <row r="357" spans="1:11" x14ac:dyDescent="0.25">
      <c r="A357" s="31"/>
      <c r="B357" s="31" t="s">
        <v>144</v>
      </c>
      <c r="C357" s="47"/>
      <c r="D357" s="32">
        <v>137</v>
      </c>
      <c r="E357" s="92">
        <v>103</v>
      </c>
      <c r="F357" s="33"/>
      <c r="G357" s="34"/>
      <c r="H357" s="33"/>
      <c r="I357" s="34"/>
      <c r="J357" s="33"/>
      <c r="K357" s="482"/>
    </row>
    <row r="358" spans="1:11" x14ac:dyDescent="0.25">
      <c r="A358" s="31"/>
      <c r="B358" s="31" t="s">
        <v>86</v>
      </c>
      <c r="C358" s="47"/>
      <c r="D358" s="32">
        <v>37.5</v>
      </c>
      <c r="E358" s="34">
        <v>30</v>
      </c>
      <c r="F358" s="33"/>
      <c r="G358" s="34"/>
      <c r="H358" s="33"/>
      <c r="I358" s="34"/>
      <c r="J358" s="33"/>
      <c r="K358" s="482"/>
    </row>
    <row r="359" spans="1:11" x14ac:dyDescent="0.25">
      <c r="A359" s="31"/>
      <c r="B359" s="31" t="s">
        <v>43</v>
      </c>
      <c r="C359" s="47"/>
      <c r="D359" s="32">
        <v>28</v>
      </c>
      <c r="E359" s="34">
        <v>23</v>
      </c>
      <c r="F359" s="33"/>
      <c r="G359" s="34"/>
      <c r="H359" s="33"/>
      <c r="I359" s="34"/>
      <c r="J359" s="33"/>
      <c r="K359" s="482"/>
    </row>
    <row r="360" spans="1:11" x14ac:dyDescent="0.25">
      <c r="A360" s="31"/>
      <c r="B360" s="31" t="s">
        <v>49</v>
      </c>
      <c r="C360" s="47"/>
      <c r="D360" s="32">
        <v>1.5</v>
      </c>
      <c r="E360" s="92">
        <v>1.5</v>
      </c>
      <c r="F360" s="33"/>
      <c r="G360" s="34"/>
      <c r="H360" s="33"/>
      <c r="I360" s="34"/>
      <c r="J360" s="33"/>
      <c r="K360" s="482"/>
    </row>
    <row r="361" spans="1:11" x14ac:dyDescent="0.25">
      <c r="A361" s="89"/>
      <c r="B361" s="35" t="s">
        <v>238</v>
      </c>
      <c r="C361" s="47"/>
      <c r="D361" s="32">
        <v>0.8</v>
      </c>
      <c r="E361" s="92">
        <v>0.8</v>
      </c>
      <c r="F361" s="33"/>
      <c r="G361" s="34"/>
      <c r="H361" s="33"/>
      <c r="I361" s="34"/>
      <c r="J361" s="33"/>
      <c r="K361" s="482"/>
    </row>
    <row r="362" spans="1:11" x14ac:dyDescent="0.25">
      <c r="A362" s="89"/>
      <c r="B362" s="31" t="s">
        <v>166</v>
      </c>
      <c r="C362" s="47"/>
      <c r="D362" s="32"/>
      <c r="E362" s="92">
        <v>160</v>
      </c>
      <c r="F362" s="33"/>
      <c r="G362" s="34"/>
      <c r="H362" s="33"/>
      <c r="I362" s="34"/>
      <c r="J362" s="33"/>
      <c r="K362" s="482"/>
    </row>
    <row r="363" spans="1:11" ht="31.5" x14ac:dyDescent="0.25">
      <c r="A363" s="89" t="s">
        <v>399</v>
      </c>
      <c r="B363" s="31"/>
      <c r="C363" s="47">
        <v>180</v>
      </c>
      <c r="D363" s="32"/>
      <c r="E363" s="92"/>
      <c r="F363" s="33">
        <v>0.5958</v>
      </c>
      <c r="G363" s="34">
        <v>8.4000000000000019E-2</v>
      </c>
      <c r="H363" s="33">
        <v>28.8126</v>
      </c>
      <c r="I363" s="34">
        <v>119.51999999999998</v>
      </c>
      <c r="J363" s="33">
        <v>0.65</v>
      </c>
      <c r="K363" s="482" t="s">
        <v>400</v>
      </c>
    </row>
    <row r="364" spans="1:11" x14ac:dyDescent="0.25">
      <c r="A364" s="89"/>
      <c r="B364" s="31" t="s">
        <v>401</v>
      </c>
      <c r="C364" s="47"/>
      <c r="D364" s="32">
        <v>15.3</v>
      </c>
      <c r="E364" s="92">
        <v>15</v>
      </c>
      <c r="F364" s="33"/>
      <c r="G364" s="34"/>
      <c r="H364" s="33"/>
      <c r="I364" s="34"/>
      <c r="J364" s="33"/>
      <c r="K364" s="482"/>
    </row>
    <row r="365" spans="1:11" x14ac:dyDescent="0.25">
      <c r="A365" s="89"/>
      <c r="B365" s="31" t="s">
        <v>29</v>
      </c>
      <c r="C365" s="47"/>
      <c r="D365" s="32">
        <v>6</v>
      </c>
      <c r="E365" s="92">
        <v>6</v>
      </c>
      <c r="F365" s="33"/>
      <c r="G365" s="34"/>
      <c r="H365" s="33"/>
      <c r="I365" s="34"/>
      <c r="J365" s="33"/>
      <c r="K365" s="482"/>
    </row>
    <row r="366" spans="1:11" x14ac:dyDescent="0.25">
      <c r="A366" s="89"/>
      <c r="B366" s="31" t="s">
        <v>67</v>
      </c>
      <c r="C366" s="47"/>
      <c r="D366" s="32">
        <v>183</v>
      </c>
      <c r="E366" s="92">
        <v>183</v>
      </c>
      <c r="F366" s="33"/>
      <c r="G366" s="34"/>
      <c r="H366" s="33"/>
      <c r="I366" s="34"/>
      <c r="J366" s="33"/>
      <c r="K366" s="482"/>
    </row>
    <row r="367" spans="1:11" s="320" customFormat="1" ht="41.25" customHeight="1" x14ac:dyDescent="0.25">
      <c r="A367" s="442" t="s">
        <v>212</v>
      </c>
      <c r="B367" s="375"/>
      <c r="C367" s="378">
        <v>25</v>
      </c>
      <c r="D367" s="380">
        <v>25</v>
      </c>
      <c r="E367" s="379">
        <v>25</v>
      </c>
      <c r="F367" s="380">
        <v>1.9</v>
      </c>
      <c r="G367" s="379">
        <v>0.2</v>
      </c>
      <c r="H367" s="380">
        <v>12.3</v>
      </c>
      <c r="I367" s="379">
        <v>58.75</v>
      </c>
      <c r="J367" s="380">
        <v>0</v>
      </c>
      <c r="K367" s="593" t="s">
        <v>220</v>
      </c>
    </row>
    <row r="368" spans="1:11" ht="32.25" thickBot="1" x14ac:dyDescent="0.3">
      <c r="A368" s="558" t="s">
        <v>276</v>
      </c>
      <c r="B368" s="21"/>
      <c r="C368" s="22">
        <v>45</v>
      </c>
      <c r="D368" s="53">
        <v>45</v>
      </c>
      <c r="E368" s="34">
        <v>45</v>
      </c>
      <c r="F368" s="33">
        <v>2.97</v>
      </c>
      <c r="G368" s="34">
        <v>0.54</v>
      </c>
      <c r="H368" s="33">
        <v>17.820000000000004</v>
      </c>
      <c r="I368" s="34">
        <v>89.100000000000009</v>
      </c>
      <c r="J368" s="33"/>
      <c r="K368" s="485" t="s">
        <v>219</v>
      </c>
    </row>
    <row r="369" spans="1:11" ht="16.5" thickBot="1" x14ac:dyDescent="0.3">
      <c r="A369" s="559" t="s">
        <v>39</v>
      </c>
      <c r="B369" s="400"/>
      <c r="C369" s="120">
        <v>710</v>
      </c>
      <c r="D369" s="366"/>
      <c r="E369" s="411"/>
      <c r="F369" s="106">
        <f>F336+F340+F348+F363+F367+F368</f>
        <v>28.299066666666665</v>
      </c>
      <c r="G369" s="105">
        <f t="shared" ref="G369:J369" si="7">G336+G340+G348+G363+G367+G368</f>
        <v>22.508999999999997</v>
      </c>
      <c r="H369" s="106">
        <f t="shared" si="7"/>
        <v>96.083600000000004</v>
      </c>
      <c r="I369" s="105">
        <f t="shared" si="7"/>
        <v>712.31000000000006</v>
      </c>
      <c r="J369" s="106">
        <f t="shared" si="7"/>
        <v>20.779999999999998</v>
      </c>
      <c r="K369" s="589"/>
    </row>
    <row r="370" spans="1:11" ht="31.5" x14ac:dyDescent="0.25">
      <c r="A370" s="602"/>
      <c r="B370" s="59" t="s">
        <v>386</v>
      </c>
      <c r="C370" s="603"/>
      <c r="D370" s="413"/>
      <c r="E370" s="604"/>
      <c r="F370" s="606"/>
      <c r="G370" s="112"/>
      <c r="H370" s="606"/>
      <c r="I370" s="112"/>
      <c r="J370" s="606"/>
      <c r="K370" s="605"/>
    </row>
    <row r="371" spans="1:11" ht="31.5" x14ac:dyDescent="0.25">
      <c r="A371" s="89" t="s">
        <v>177</v>
      </c>
      <c r="B371" s="35"/>
      <c r="C371" s="32" t="s">
        <v>363</v>
      </c>
      <c r="D371" s="34"/>
      <c r="E371" s="27"/>
      <c r="F371" s="33">
        <v>5.3069999999999995</v>
      </c>
      <c r="G371" s="34">
        <v>4.5749999999999993</v>
      </c>
      <c r="H371" s="33">
        <v>7.3199999999999985</v>
      </c>
      <c r="I371" s="34">
        <v>91.499999999999986</v>
      </c>
      <c r="J371" s="33">
        <v>1.28</v>
      </c>
      <c r="K371" s="486" t="s">
        <v>149</v>
      </c>
    </row>
    <row r="372" spans="1:11" x14ac:dyDescent="0.25">
      <c r="A372" s="89" t="s">
        <v>536</v>
      </c>
      <c r="B372" s="35" t="s">
        <v>184</v>
      </c>
      <c r="C372" s="32"/>
      <c r="D372" s="34">
        <v>185</v>
      </c>
      <c r="E372" s="27">
        <v>180</v>
      </c>
      <c r="F372" s="33"/>
      <c r="G372" s="34"/>
      <c r="H372" s="33"/>
      <c r="I372" s="34"/>
      <c r="J372" s="33"/>
      <c r="K372" s="486"/>
    </row>
    <row r="373" spans="1:11" x14ac:dyDescent="0.25">
      <c r="A373" s="89"/>
      <c r="B373" s="35" t="s">
        <v>62</v>
      </c>
      <c r="C373" s="32"/>
      <c r="D373" s="34">
        <v>3</v>
      </c>
      <c r="E373" s="27">
        <v>3</v>
      </c>
      <c r="F373" s="33"/>
      <c r="G373" s="34"/>
      <c r="H373" s="33"/>
      <c r="I373" s="34"/>
      <c r="J373" s="33"/>
      <c r="K373" s="486"/>
    </row>
    <row r="374" spans="1:11" ht="41.25" customHeight="1" x14ac:dyDescent="0.25">
      <c r="A374" s="67" t="s">
        <v>434</v>
      </c>
      <c r="B374" s="60"/>
      <c r="C374" s="61" t="s">
        <v>97</v>
      </c>
      <c r="D374" s="63"/>
      <c r="E374" s="62"/>
      <c r="F374" s="65">
        <v>13.939655172413792</v>
      </c>
      <c r="G374" s="64">
        <v>24.827586206896548</v>
      </c>
      <c r="H374" s="65">
        <v>2.6379310344827585</v>
      </c>
      <c r="I374" s="64">
        <v>289.65517241379308</v>
      </c>
      <c r="J374" s="65">
        <v>0.25</v>
      </c>
      <c r="K374" s="486" t="s">
        <v>287</v>
      </c>
    </row>
    <row r="375" spans="1:11" x14ac:dyDescent="0.25">
      <c r="A375" s="67"/>
      <c r="B375" s="31" t="s">
        <v>57</v>
      </c>
      <c r="C375" s="61"/>
      <c r="D375" s="63">
        <v>120</v>
      </c>
      <c r="E375" s="62">
        <v>100</v>
      </c>
      <c r="F375" s="65"/>
      <c r="G375" s="64"/>
      <c r="H375" s="65"/>
      <c r="I375" s="64"/>
      <c r="J375" s="65"/>
      <c r="K375" s="486"/>
    </row>
    <row r="376" spans="1:11" x14ac:dyDescent="0.25">
      <c r="A376" s="67"/>
      <c r="B376" s="60" t="s">
        <v>187</v>
      </c>
      <c r="C376" s="61"/>
      <c r="D376" s="63">
        <v>57</v>
      </c>
      <c r="E376" s="62">
        <v>57</v>
      </c>
      <c r="F376" s="65"/>
      <c r="G376" s="64"/>
      <c r="H376" s="65"/>
      <c r="I376" s="64"/>
      <c r="J376" s="65"/>
      <c r="K376" s="486"/>
    </row>
    <row r="377" spans="1:11" x14ac:dyDescent="0.25">
      <c r="A377" s="67"/>
      <c r="B377" s="60" t="s">
        <v>422</v>
      </c>
      <c r="C377" s="61"/>
      <c r="D377" s="63">
        <v>15.3</v>
      </c>
      <c r="E377" s="62">
        <v>15</v>
      </c>
      <c r="F377" s="65"/>
      <c r="G377" s="64"/>
      <c r="H377" s="65"/>
      <c r="I377" s="64"/>
      <c r="J377" s="65"/>
      <c r="K377" s="486"/>
    </row>
    <row r="378" spans="1:11" x14ac:dyDescent="0.25">
      <c r="A378" s="67"/>
      <c r="B378" s="60" t="s">
        <v>58</v>
      </c>
      <c r="C378" s="61"/>
      <c r="D378" s="63">
        <v>3</v>
      </c>
      <c r="E378" s="62">
        <v>3</v>
      </c>
      <c r="F378" s="65"/>
      <c r="G378" s="64"/>
      <c r="H378" s="65"/>
      <c r="I378" s="64"/>
      <c r="J378" s="65"/>
      <c r="K378" s="486"/>
    </row>
    <row r="379" spans="1:11" x14ac:dyDescent="0.25">
      <c r="A379" s="67"/>
      <c r="B379" s="60" t="s">
        <v>238</v>
      </c>
      <c r="C379" s="61"/>
      <c r="D379" s="63">
        <v>0.4</v>
      </c>
      <c r="E379" s="62">
        <v>0.4</v>
      </c>
      <c r="F379" s="65"/>
      <c r="G379" s="64"/>
      <c r="H379" s="65"/>
      <c r="I379" s="64"/>
      <c r="J379" s="65"/>
      <c r="K379" s="486"/>
    </row>
    <row r="380" spans="1:11" x14ac:dyDescent="0.25">
      <c r="A380" s="67"/>
      <c r="B380" s="60" t="s">
        <v>244</v>
      </c>
      <c r="C380" s="61"/>
      <c r="D380" s="63"/>
      <c r="E380" s="62">
        <v>150</v>
      </c>
      <c r="F380" s="65"/>
      <c r="G380" s="64"/>
      <c r="H380" s="65"/>
      <c r="I380" s="64"/>
      <c r="J380" s="65"/>
      <c r="K380" s="486"/>
    </row>
    <row r="381" spans="1:11" x14ac:dyDescent="0.25">
      <c r="A381" s="89" t="s">
        <v>60</v>
      </c>
      <c r="B381" s="31"/>
      <c r="C381" s="32" t="s">
        <v>364</v>
      </c>
      <c r="D381" s="33"/>
      <c r="E381" s="34"/>
      <c r="F381" s="33">
        <v>6.3063063063063057E-2</v>
      </c>
      <c r="G381" s="34">
        <v>1.8018018018018018E-2</v>
      </c>
      <c r="H381" s="33">
        <v>6.02</v>
      </c>
      <c r="I381" s="34">
        <v>24.1</v>
      </c>
      <c r="J381" s="33">
        <v>0.03</v>
      </c>
      <c r="K381" s="486" t="s">
        <v>61</v>
      </c>
    </row>
    <row r="382" spans="1:11" x14ac:dyDescent="0.25">
      <c r="A382" s="89"/>
      <c r="B382" s="31" t="s">
        <v>275</v>
      </c>
      <c r="C382" s="32"/>
      <c r="D382" s="33">
        <v>0.45</v>
      </c>
      <c r="E382" s="34">
        <v>0.45</v>
      </c>
      <c r="F382" s="33"/>
      <c r="G382" s="34"/>
      <c r="H382" s="33"/>
      <c r="I382" s="34"/>
      <c r="J382" s="33"/>
      <c r="K382" s="486"/>
    </row>
    <row r="383" spans="1:11" x14ac:dyDescent="0.25">
      <c r="A383" s="89"/>
      <c r="B383" s="31" t="s">
        <v>62</v>
      </c>
      <c r="C383" s="32"/>
      <c r="D383" s="33">
        <v>6</v>
      </c>
      <c r="E383" s="34">
        <v>6</v>
      </c>
      <c r="F383" s="33"/>
      <c r="G383" s="34"/>
      <c r="H383" s="33"/>
      <c r="I383" s="34"/>
      <c r="J383" s="33"/>
      <c r="K383" s="486"/>
    </row>
    <row r="384" spans="1:11" x14ac:dyDescent="0.25">
      <c r="A384" s="89"/>
      <c r="B384" s="31" t="s">
        <v>28</v>
      </c>
      <c r="C384" s="32"/>
      <c r="D384" s="33">
        <v>180</v>
      </c>
      <c r="E384" s="34">
        <v>180</v>
      </c>
      <c r="F384" s="33"/>
      <c r="G384" s="34"/>
      <c r="H384" s="33"/>
      <c r="I384" s="34"/>
      <c r="J384" s="33"/>
      <c r="K384" s="486"/>
    </row>
    <row r="385" spans="1:11" x14ac:dyDescent="0.25">
      <c r="A385" s="442" t="s">
        <v>301</v>
      </c>
      <c r="B385" s="375"/>
      <c r="C385" s="378">
        <v>50</v>
      </c>
      <c r="D385" s="379"/>
      <c r="E385" s="381"/>
      <c r="F385" s="380">
        <v>3.7999999999999994</v>
      </c>
      <c r="G385" s="379">
        <v>2.5999999999999996</v>
      </c>
      <c r="H385" s="380">
        <v>24.458333333333329</v>
      </c>
      <c r="I385" s="383">
        <v>136.66666666666663</v>
      </c>
      <c r="J385" s="380">
        <v>0.15</v>
      </c>
      <c r="K385" s="607" t="s">
        <v>308</v>
      </c>
    </row>
    <row r="386" spans="1:11" x14ac:dyDescent="0.25">
      <c r="A386" s="442"/>
      <c r="B386" s="375" t="s">
        <v>54</v>
      </c>
      <c r="C386" s="378"/>
      <c r="D386" s="379">
        <v>30</v>
      </c>
      <c r="E386" s="381">
        <v>30</v>
      </c>
      <c r="F386" s="380"/>
      <c r="G386" s="379"/>
      <c r="H386" s="380"/>
      <c r="I386" s="383"/>
      <c r="J386" s="380"/>
      <c r="K386" s="607"/>
    </row>
    <row r="387" spans="1:11" x14ac:dyDescent="0.25">
      <c r="A387" s="442"/>
      <c r="B387" s="375" t="s">
        <v>302</v>
      </c>
      <c r="C387" s="378"/>
      <c r="D387" s="379">
        <v>1</v>
      </c>
      <c r="E387" s="381">
        <v>1</v>
      </c>
      <c r="F387" s="380"/>
      <c r="G387" s="379"/>
      <c r="H387" s="380"/>
      <c r="I387" s="383"/>
      <c r="J387" s="380"/>
      <c r="K387" s="607"/>
    </row>
    <row r="388" spans="1:11" x14ac:dyDescent="0.25">
      <c r="A388" s="442"/>
      <c r="B388" s="375" t="s">
        <v>303</v>
      </c>
      <c r="C388" s="378"/>
      <c r="D388" s="379">
        <v>3.9</v>
      </c>
      <c r="E388" s="381">
        <v>3.9</v>
      </c>
      <c r="F388" s="380"/>
      <c r="G388" s="379"/>
      <c r="H388" s="380"/>
      <c r="I388" s="383"/>
      <c r="J388" s="380"/>
      <c r="K388" s="607"/>
    </row>
    <row r="389" spans="1:11" x14ac:dyDescent="0.25">
      <c r="A389" s="442"/>
      <c r="B389" s="375" t="s">
        <v>58</v>
      </c>
      <c r="C389" s="378"/>
      <c r="D389" s="379">
        <v>1.4</v>
      </c>
      <c r="E389" s="381">
        <v>1.4</v>
      </c>
      <c r="F389" s="380"/>
      <c r="G389" s="379"/>
      <c r="H389" s="380"/>
      <c r="I389" s="383"/>
      <c r="J389" s="380"/>
      <c r="K389" s="607"/>
    </row>
    <row r="390" spans="1:11" x14ac:dyDescent="0.25">
      <c r="A390" s="442"/>
      <c r="B390" s="375" t="s">
        <v>304</v>
      </c>
      <c r="C390" s="378"/>
      <c r="D390" s="379">
        <v>2.88</v>
      </c>
      <c r="E390" s="381">
        <v>2.4</v>
      </c>
      <c r="F390" s="380"/>
      <c r="G390" s="379"/>
      <c r="H390" s="380"/>
      <c r="I390" s="383"/>
      <c r="J390" s="380"/>
      <c r="K390" s="607"/>
    </row>
    <row r="391" spans="1:11" x14ac:dyDescent="0.25">
      <c r="A391" s="442"/>
      <c r="B391" s="375" t="s">
        <v>305</v>
      </c>
      <c r="C391" s="378"/>
      <c r="D391" s="379">
        <v>0.25</v>
      </c>
      <c r="E391" s="381">
        <v>0.25</v>
      </c>
      <c r="F391" s="380"/>
      <c r="G391" s="379"/>
      <c r="H391" s="380"/>
      <c r="I391" s="383"/>
      <c r="J391" s="380"/>
      <c r="K391" s="607"/>
    </row>
    <row r="392" spans="1:11" x14ac:dyDescent="0.25">
      <c r="A392" s="442"/>
      <c r="B392" s="375" t="s">
        <v>27</v>
      </c>
      <c r="C392" s="378"/>
      <c r="D392" s="379">
        <v>13</v>
      </c>
      <c r="E392" s="381">
        <v>13</v>
      </c>
      <c r="F392" s="380"/>
      <c r="G392" s="379"/>
      <c r="H392" s="380"/>
      <c r="I392" s="383"/>
      <c r="J392" s="380"/>
      <c r="K392" s="607"/>
    </row>
    <row r="393" spans="1:11" x14ac:dyDescent="0.25">
      <c r="A393" s="442"/>
      <c r="B393" s="375" t="s">
        <v>299</v>
      </c>
      <c r="C393" s="378"/>
      <c r="D393" s="379">
        <v>0.35</v>
      </c>
      <c r="E393" s="381">
        <v>0.35</v>
      </c>
      <c r="F393" s="380"/>
      <c r="G393" s="379"/>
      <c r="H393" s="380"/>
      <c r="I393" s="383"/>
      <c r="J393" s="380"/>
      <c r="K393" s="607"/>
    </row>
    <row r="394" spans="1:11" x14ac:dyDescent="0.25">
      <c r="A394" s="442"/>
      <c r="B394" s="375" t="s">
        <v>28</v>
      </c>
      <c r="C394" s="378"/>
      <c r="D394" s="379">
        <v>11.8</v>
      </c>
      <c r="E394" s="381">
        <v>11.8</v>
      </c>
      <c r="F394" s="380"/>
      <c r="G394" s="379"/>
      <c r="H394" s="380"/>
      <c r="I394" s="383"/>
      <c r="J394" s="380"/>
      <c r="K394" s="607"/>
    </row>
    <row r="395" spans="1:11" x14ac:dyDescent="0.25">
      <c r="A395" s="442"/>
      <c r="B395" s="375" t="s">
        <v>46</v>
      </c>
      <c r="C395" s="378"/>
      <c r="D395" s="379"/>
      <c r="E395" s="381">
        <v>59</v>
      </c>
      <c r="F395" s="380"/>
      <c r="G395" s="379"/>
      <c r="H395" s="380"/>
      <c r="I395" s="383"/>
      <c r="J395" s="380"/>
      <c r="K395" s="607"/>
    </row>
    <row r="396" spans="1:11" x14ac:dyDescent="0.25">
      <c r="A396" s="442"/>
      <c r="B396" s="375" t="s">
        <v>306</v>
      </c>
      <c r="C396" s="378"/>
      <c r="D396" s="379">
        <v>1.44</v>
      </c>
      <c r="E396" s="381">
        <v>1.2</v>
      </c>
      <c r="F396" s="380"/>
      <c r="G396" s="379"/>
      <c r="H396" s="380"/>
      <c r="I396" s="383"/>
      <c r="J396" s="380"/>
      <c r="K396" s="607"/>
    </row>
    <row r="397" spans="1:11" ht="30" x14ac:dyDescent="0.25">
      <c r="A397" s="442"/>
      <c r="B397" s="375" t="s">
        <v>307</v>
      </c>
      <c r="C397" s="599"/>
      <c r="D397" s="379">
        <v>1</v>
      </c>
      <c r="E397" s="381">
        <v>1</v>
      </c>
      <c r="F397" s="380"/>
      <c r="G397" s="379"/>
      <c r="H397" s="380"/>
      <c r="I397" s="383"/>
      <c r="J397" s="380"/>
      <c r="K397" s="607"/>
    </row>
    <row r="398" spans="1:11" ht="42.75" customHeight="1" thickBot="1" x14ac:dyDescent="0.3">
      <c r="A398" s="89" t="s">
        <v>212</v>
      </c>
      <c r="B398" s="31"/>
      <c r="C398" s="32">
        <v>30</v>
      </c>
      <c r="D398" s="53">
        <v>30</v>
      </c>
      <c r="E398" s="56">
        <v>30</v>
      </c>
      <c r="F398" s="53">
        <v>2.2799999999999998</v>
      </c>
      <c r="G398" s="56">
        <v>0.24</v>
      </c>
      <c r="H398" s="53">
        <v>14.76</v>
      </c>
      <c r="I398" s="56">
        <v>70.5</v>
      </c>
      <c r="J398" s="53">
        <v>0</v>
      </c>
      <c r="K398" s="487" t="s">
        <v>220</v>
      </c>
    </row>
    <row r="399" spans="1:11" ht="16.5" thickBot="1" x14ac:dyDescent="0.3">
      <c r="A399" s="570" t="s">
        <v>39</v>
      </c>
      <c r="B399" s="417"/>
      <c r="C399" s="409">
        <v>616</v>
      </c>
      <c r="D399" s="405"/>
      <c r="E399" s="405"/>
      <c r="F399" s="108">
        <f>F371+F374+F381+F385+F398</f>
        <v>25.389718235476856</v>
      </c>
      <c r="G399" s="108">
        <f t="shared" ref="G399:J399" si="8">G371+G374+G381+G385+G398</f>
        <v>32.260604224914566</v>
      </c>
      <c r="H399" s="108">
        <f t="shared" si="8"/>
        <v>55.196264367816084</v>
      </c>
      <c r="I399" s="108">
        <f t="shared" si="8"/>
        <v>612.42183908045968</v>
      </c>
      <c r="J399" s="108">
        <f t="shared" si="8"/>
        <v>1.71</v>
      </c>
      <c r="K399" s="590"/>
    </row>
    <row r="400" spans="1:11" ht="23.25" customHeight="1" thickBot="1" x14ac:dyDescent="0.3">
      <c r="A400" s="559" t="s">
        <v>63</v>
      </c>
      <c r="B400" s="126"/>
      <c r="C400" s="368">
        <f>C330+C334+C369+C399</f>
        <v>1884</v>
      </c>
      <c r="D400" s="368"/>
      <c r="E400" s="368"/>
      <c r="F400" s="106">
        <f t="shared" ref="F400:J400" si="9">F330+F334+F369+F399</f>
        <v>64.148336997951901</v>
      </c>
      <c r="G400" s="105">
        <f t="shared" si="9"/>
        <v>69.241062907549292</v>
      </c>
      <c r="H400" s="106">
        <f t="shared" si="9"/>
        <v>220.19058652350469</v>
      </c>
      <c r="I400" s="105">
        <f t="shared" si="9"/>
        <v>1780.432318122376</v>
      </c>
      <c r="J400" s="106">
        <f t="shared" si="9"/>
        <v>113.82</v>
      </c>
      <c r="K400" s="591"/>
    </row>
    <row r="401" spans="1:11" x14ac:dyDescent="0.25">
      <c r="A401" s="35"/>
      <c r="B401" s="35"/>
      <c r="C401" s="76"/>
      <c r="D401" s="77"/>
      <c r="E401" s="34"/>
      <c r="F401" s="41"/>
      <c r="G401" s="41"/>
      <c r="H401" s="41"/>
      <c r="I401" s="41"/>
      <c r="J401" s="94"/>
      <c r="K401" s="489"/>
    </row>
    <row r="402" spans="1:11" x14ac:dyDescent="0.25">
      <c r="A402" s="35"/>
      <c r="B402" s="35"/>
      <c r="C402" s="76"/>
      <c r="D402" s="77"/>
      <c r="E402" s="34"/>
      <c r="F402" s="41"/>
      <c r="G402" s="41"/>
      <c r="H402" s="41"/>
      <c r="I402" s="41"/>
      <c r="J402" s="41"/>
      <c r="K402" s="489"/>
    </row>
    <row r="403" spans="1:11" ht="16.5" thickBot="1" x14ac:dyDescent="0.3">
      <c r="A403" s="394" t="s">
        <v>98</v>
      </c>
      <c r="B403" s="5"/>
      <c r="C403" s="6"/>
      <c r="D403" s="7"/>
      <c r="J403" s="79"/>
      <c r="K403" s="490"/>
    </row>
    <row r="404" spans="1:11" ht="23.25" customHeight="1" x14ac:dyDescent="0.25">
      <c r="A404" s="556" t="s">
        <v>5</v>
      </c>
      <c r="B404" s="9"/>
      <c r="C404" s="26" t="s">
        <v>6</v>
      </c>
      <c r="D404" s="511" t="s">
        <v>7</v>
      </c>
      <c r="E404" s="11" t="s">
        <v>7</v>
      </c>
      <c r="F404" s="666" t="s">
        <v>8</v>
      </c>
      <c r="G404" s="666"/>
      <c r="H404" s="667"/>
      <c r="I404" s="510" t="s">
        <v>9</v>
      </c>
      <c r="J404" s="510" t="s">
        <v>10</v>
      </c>
      <c r="K404" s="481" t="s">
        <v>65</v>
      </c>
    </row>
    <row r="405" spans="1:11" ht="16.5" thickBot="1" x14ac:dyDescent="0.3">
      <c r="A405" s="563" t="s">
        <v>12</v>
      </c>
      <c r="B405" s="81"/>
      <c r="C405" s="82" t="s">
        <v>13</v>
      </c>
      <c r="D405" s="19" t="s">
        <v>14</v>
      </c>
      <c r="E405" s="16" t="s">
        <v>14</v>
      </c>
      <c r="F405" s="18"/>
      <c r="G405" s="18"/>
      <c r="H405" s="18"/>
      <c r="I405" s="15" t="s">
        <v>15</v>
      </c>
      <c r="J405" s="15"/>
      <c r="K405" s="491" t="s">
        <v>66</v>
      </c>
    </row>
    <row r="406" spans="1:11" ht="16.5" thickBot="1" x14ac:dyDescent="0.3">
      <c r="A406" s="89"/>
      <c r="B406" s="31"/>
      <c r="C406" s="32"/>
      <c r="D406" s="70" t="s">
        <v>16</v>
      </c>
      <c r="E406" s="23" t="s">
        <v>17</v>
      </c>
      <c r="F406" s="512" t="s">
        <v>18</v>
      </c>
      <c r="G406" s="11" t="s">
        <v>19</v>
      </c>
      <c r="H406" s="511" t="s">
        <v>20</v>
      </c>
      <c r="I406" s="510" t="s">
        <v>21</v>
      </c>
      <c r="J406" s="510" t="s">
        <v>22</v>
      </c>
      <c r="K406" s="482"/>
    </row>
    <row r="407" spans="1:11" x14ac:dyDescent="0.25">
      <c r="A407" s="556"/>
      <c r="B407" s="119" t="s">
        <v>23</v>
      </c>
      <c r="C407" s="26"/>
      <c r="D407" s="511"/>
      <c r="E407" s="28"/>
      <c r="F407" s="78"/>
      <c r="G407" s="28"/>
      <c r="H407" s="78"/>
      <c r="I407" s="28"/>
      <c r="J407" s="78"/>
      <c r="K407" s="481"/>
    </row>
    <row r="408" spans="1:11" x14ac:dyDescent="0.25">
      <c r="A408" s="89" t="s">
        <v>464</v>
      </c>
      <c r="B408" s="31"/>
      <c r="C408" s="32">
        <v>200</v>
      </c>
      <c r="D408" s="34"/>
      <c r="E408" s="33"/>
      <c r="F408" s="34">
        <v>4.3759999999999994</v>
      </c>
      <c r="G408" s="33">
        <v>3.7959999999999998</v>
      </c>
      <c r="H408" s="34">
        <v>14.363999999999999</v>
      </c>
      <c r="I408" s="33">
        <v>120.00000000000001</v>
      </c>
      <c r="J408" s="34">
        <v>0.66</v>
      </c>
      <c r="K408" s="482" t="s">
        <v>466</v>
      </c>
    </row>
    <row r="409" spans="1:11" x14ac:dyDescent="0.25">
      <c r="A409" s="89"/>
      <c r="B409" s="31" t="s">
        <v>340</v>
      </c>
      <c r="C409" s="32"/>
      <c r="D409" s="34">
        <v>16</v>
      </c>
      <c r="E409" s="33">
        <v>16</v>
      </c>
      <c r="F409" s="34"/>
      <c r="G409" s="33"/>
      <c r="H409" s="34"/>
      <c r="I409" s="33"/>
      <c r="J409" s="34"/>
      <c r="K409" s="482"/>
    </row>
    <row r="410" spans="1:11" x14ac:dyDescent="0.25">
      <c r="A410" s="89"/>
      <c r="B410" s="31" t="s">
        <v>29</v>
      </c>
      <c r="C410" s="32"/>
      <c r="D410" s="34">
        <v>1.1000000000000001</v>
      </c>
      <c r="E410" s="33">
        <v>1.1000000000000001</v>
      </c>
      <c r="F410" s="34"/>
      <c r="G410" s="33"/>
      <c r="H410" s="34"/>
      <c r="I410" s="33"/>
      <c r="J410" s="34"/>
      <c r="K410" s="482"/>
    </row>
    <row r="411" spans="1:11" x14ac:dyDescent="0.25">
      <c r="A411" s="89"/>
      <c r="B411" s="31" t="s">
        <v>27</v>
      </c>
      <c r="C411" s="32"/>
      <c r="D411" s="34">
        <v>140</v>
      </c>
      <c r="E411" s="33">
        <v>140</v>
      </c>
      <c r="F411" s="34"/>
      <c r="G411" s="33"/>
      <c r="H411" s="34"/>
      <c r="I411" s="33"/>
      <c r="J411" s="34"/>
      <c r="K411" s="482"/>
    </row>
    <row r="412" spans="1:11" x14ac:dyDescent="0.25">
      <c r="A412" s="89"/>
      <c r="B412" s="31" t="s">
        <v>28</v>
      </c>
      <c r="C412" s="32"/>
      <c r="D412" s="34">
        <v>60</v>
      </c>
      <c r="E412" s="33">
        <v>60</v>
      </c>
      <c r="F412" s="34"/>
      <c r="G412" s="33"/>
      <c r="H412" s="34"/>
      <c r="I412" s="33"/>
      <c r="J412" s="34"/>
      <c r="K412" s="482"/>
    </row>
    <row r="413" spans="1:11" x14ac:dyDescent="0.25">
      <c r="A413" s="89"/>
      <c r="B413" s="31" t="s">
        <v>31</v>
      </c>
      <c r="C413" s="32"/>
      <c r="D413" s="34">
        <v>2</v>
      </c>
      <c r="E413" s="33">
        <v>2</v>
      </c>
      <c r="F413" s="34"/>
      <c r="G413" s="33"/>
      <c r="H413" s="34"/>
      <c r="I413" s="33"/>
      <c r="J413" s="34"/>
      <c r="K413" s="482"/>
    </row>
    <row r="414" spans="1:11" x14ac:dyDescent="0.25">
      <c r="A414" s="89"/>
      <c r="B414" s="35" t="s">
        <v>238</v>
      </c>
      <c r="C414" s="32"/>
      <c r="D414" s="34">
        <v>0.8</v>
      </c>
      <c r="E414" s="33">
        <v>0.8</v>
      </c>
      <c r="F414" s="34"/>
      <c r="G414" s="33"/>
      <c r="H414" s="34"/>
      <c r="I414" s="33"/>
      <c r="J414" s="34"/>
      <c r="K414" s="482"/>
    </row>
    <row r="415" spans="1:11" x14ac:dyDescent="0.25">
      <c r="A415" s="89" t="s">
        <v>68</v>
      </c>
      <c r="B415" s="31"/>
      <c r="C415" s="32">
        <v>180</v>
      </c>
      <c r="D415" s="85"/>
      <c r="E415" s="29"/>
      <c r="F415" s="34">
        <v>3.6702000000000004</v>
      </c>
      <c r="G415" s="33">
        <v>3.1896</v>
      </c>
      <c r="H415" s="34">
        <v>15.8202</v>
      </c>
      <c r="I415" s="33">
        <v>106.74</v>
      </c>
      <c r="J415" s="34">
        <v>1.43</v>
      </c>
      <c r="K415" s="482" t="s">
        <v>69</v>
      </c>
    </row>
    <row r="416" spans="1:11" x14ac:dyDescent="0.25">
      <c r="A416" s="89"/>
      <c r="B416" s="31" t="s">
        <v>70</v>
      </c>
      <c r="C416" s="32"/>
      <c r="D416" s="34">
        <v>2</v>
      </c>
      <c r="E416" s="33">
        <v>2</v>
      </c>
      <c r="F416" s="34"/>
      <c r="G416" s="33"/>
      <c r="H416" s="34"/>
      <c r="I416" s="33"/>
      <c r="J416" s="34"/>
      <c r="K416" s="482"/>
    </row>
    <row r="417" spans="1:11" x14ac:dyDescent="0.25">
      <c r="A417" s="89"/>
      <c r="B417" s="31" t="s">
        <v>29</v>
      </c>
      <c r="C417" s="32"/>
      <c r="D417" s="34">
        <v>6</v>
      </c>
      <c r="E417" s="33">
        <v>6</v>
      </c>
      <c r="F417" s="34"/>
      <c r="G417" s="33"/>
      <c r="H417" s="34"/>
      <c r="I417" s="33"/>
      <c r="J417" s="34"/>
      <c r="K417" s="482"/>
    </row>
    <row r="418" spans="1:11" x14ac:dyDescent="0.25">
      <c r="A418" s="37"/>
      <c r="B418" s="31" t="s">
        <v>27</v>
      </c>
      <c r="C418" s="32"/>
      <c r="D418" s="34">
        <v>110</v>
      </c>
      <c r="E418" s="33">
        <v>110</v>
      </c>
      <c r="F418" s="34"/>
      <c r="G418" s="33"/>
      <c r="H418" s="34"/>
      <c r="I418" s="33"/>
      <c r="J418" s="34"/>
      <c r="K418" s="482"/>
    </row>
    <row r="419" spans="1:11" x14ac:dyDescent="0.25">
      <c r="A419" s="37"/>
      <c r="B419" s="31" t="s">
        <v>28</v>
      </c>
      <c r="C419" s="32"/>
      <c r="D419" s="34">
        <v>80</v>
      </c>
      <c r="E419" s="33">
        <v>80</v>
      </c>
      <c r="F419" s="34"/>
      <c r="G419" s="33"/>
      <c r="H419" s="34"/>
      <c r="I419" s="33"/>
      <c r="J419" s="34"/>
      <c r="K419" s="482"/>
    </row>
    <row r="420" spans="1:11" ht="31.5" x14ac:dyDescent="0.25">
      <c r="A420" s="89" t="s">
        <v>211</v>
      </c>
      <c r="B420" s="31"/>
      <c r="C420" s="47" t="s">
        <v>534</v>
      </c>
      <c r="D420" s="85"/>
      <c r="E420" s="29"/>
      <c r="F420" s="34">
        <v>4.93</v>
      </c>
      <c r="G420" s="33">
        <v>7.16</v>
      </c>
      <c r="H420" s="34">
        <v>15.489999999999997</v>
      </c>
      <c r="I420" s="33">
        <v>146.1</v>
      </c>
      <c r="J420" s="34">
        <v>0.11</v>
      </c>
      <c r="K420" s="482" t="s">
        <v>262</v>
      </c>
    </row>
    <row r="421" spans="1:11" x14ac:dyDescent="0.25">
      <c r="A421" s="89"/>
      <c r="B421" s="31" t="s">
        <v>38</v>
      </c>
      <c r="C421" s="32"/>
      <c r="D421" s="34">
        <v>30</v>
      </c>
      <c r="E421" s="33">
        <v>30</v>
      </c>
      <c r="F421" s="34"/>
      <c r="G421" s="33"/>
      <c r="H421" s="34"/>
      <c r="I421" s="33"/>
      <c r="J421" s="34"/>
      <c r="K421" s="482"/>
    </row>
    <row r="422" spans="1:11" x14ac:dyDescent="0.25">
      <c r="A422" s="89"/>
      <c r="B422" s="31" t="s">
        <v>71</v>
      </c>
      <c r="C422" s="32"/>
      <c r="D422" s="34">
        <v>10.199999999999999</v>
      </c>
      <c r="E422" s="33">
        <v>10</v>
      </c>
      <c r="F422" s="34"/>
      <c r="G422" s="33"/>
      <c r="H422" s="34"/>
      <c r="I422" s="33"/>
      <c r="J422" s="34"/>
      <c r="K422" s="482"/>
    </row>
    <row r="423" spans="1:11" ht="16.5" thickBot="1" x14ac:dyDescent="0.3">
      <c r="A423" s="31"/>
      <c r="B423" s="31" t="s">
        <v>31</v>
      </c>
      <c r="C423" s="69"/>
      <c r="D423" s="34">
        <v>5</v>
      </c>
      <c r="E423" s="53">
        <v>5</v>
      </c>
      <c r="F423" s="34" t="s">
        <v>3</v>
      </c>
      <c r="G423" s="53"/>
      <c r="H423" s="34"/>
      <c r="I423" s="53"/>
      <c r="J423" s="34"/>
      <c r="K423" s="482"/>
    </row>
    <row r="424" spans="1:11" s="560" customFormat="1" ht="16.5" thickBot="1" x14ac:dyDescent="0.3">
      <c r="A424" s="559" t="s">
        <v>39</v>
      </c>
      <c r="B424" s="400"/>
      <c r="C424" s="120">
        <v>425</v>
      </c>
      <c r="D424" s="365"/>
      <c r="E424" s="366"/>
      <c r="F424" s="105">
        <f>F408+F415+F420</f>
        <v>12.976199999999999</v>
      </c>
      <c r="G424" s="106">
        <f>G408+G415+G420</f>
        <v>14.1456</v>
      </c>
      <c r="H424" s="105">
        <f>H408+H415+H420</f>
        <v>45.674199999999992</v>
      </c>
      <c r="I424" s="106">
        <f>I408+I415+I420</f>
        <v>372.84000000000003</v>
      </c>
      <c r="J424" s="105">
        <f>J408+J415+J420</f>
        <v>2.1999999999999997</v>
      </c>
      <c r="K424" s="495"/>
    </row>
    <row r="425" spans="1:11" x14ac:dyDescent="0.25">
      <c r="A425" s="89"/>
      <c r="B425" s="111" t="s">
        <v>40</v>
      </c>
      <c r="C425" s="32"/>
      <c r="D425" s="34"/>
      <c r="E425" s="11"/>
      <c r="F425" s="34"/>
      <c r="G425" s="33"/>
      <c r="H425" s="34"/>
      <c r="I425" s="33"/>
      <c r="J425" s="34"/>
      <c r="K425" s="496"/>
    </row>
    <row r="426" spans="1:11" x14ac:dyDescent="0.25">
      <c r="A426" s="89" t="s">
        <v>258</v>
      </c>
      <c r="B426" s="31"/>
      <c r="C426" s="32">
        <v>180</v>
      </c>
      <c r="D426" s="34">
        <v>180</v>
      </c>
      <c r="E426" s="33">
        <v>180</v>
      </c>
      <c r="F426" s="27">
        <v>0.9</v>
      </c>
      <c r="G426" s="33"/>
      <c r="H426" s="34">
        <v>18.18</v>
      </c>
      <c r="I426" s="33">
        <v>76.319999999999993</v>
      </c>
      <c r="J426" s="34">
        <v>3.6</v>
      </c>
      <c r="K426" s="482" t="s">
        <v>210</v>
      </c>
    </row>
    <row r="427" spans="1:11" ht="16.5" thickBot="1" x14ac:dyDescent="0.3">
      <c r="A427" s="89" t="s">
        <v>142</v>
      </c>
      <c r="B427" s="31"/>
      <c r="C427" s="32"/>
      <c r="D427" s="34"/>
      <c r="E427" s="33"/>
      <c r="F427" s="27"/>
      <c r="G427" s="33"/>
      <c r="H427" s="34"/>
      <c r="I427" s="33"/>
      <c r="J427" s="34"/>
      <c r="K427" s="482"/>
    </row>
    <row r="428" spans="1:11" s="560" customFormat="1" ht="16.5" thickBot="1" x14ac:dyDescent="0.3">
      <c r="A428" s="559" t="s">
        <v>39</v>
      </c>
      <c r="B428" s="400"/>
      <c r="C428" s="120">
        <v>180</v>
      </c>
      <c r="D428" s="411"/>
      <c r="E428" s="367"/>
      <c r="F428" s="106">
        <f>F426</f>
        <v>0.9</v>
      </c>
      <c r="G428" s="106">
        <f>G426</f>
        <v>0</v>
      </c>
      <c r="H428" s="106">
        <f>H426</f>
        <v>18.18</v>
      </c>
      <c r="I428" s="106">
        <f>I426</f>
        <v>76.319999999999993</v>
      </c>
      <c r="J428" s="106">
        <f>J426</f>
        <v>3.6</v>
      </c>
      <c r="K428" s="484"/>
    </row>
    <row r="429" spans="1:11" x14ac:dyDescent="0.25">
      <c r="A429" s="134"/>
      <c r="B429" s="59" t="s">
        <v>42</v>
      </c>
      <c r="C429" s="107"/>
      <c r="D429" s="34"/>
      <c r="E429" s="29"/>
      <c r="F429" s="41"/>
      <c r="G429" s="100"/>
      <c r="H429" s="41"/>
      <c r="I429" s="100"/>
      <c r="J429" s="41"/>
      <c r="K429" s="482"/>
    </row>
    <row r="430" spans="1:11" s="450" customFormat="1" ht="24.75" customHeight="1" x14ac:dyDescent="0.25">
      <c r="A430" s="634" t="s">
        <v>551</v>
      </c>
      <c r="B430" s="635"/>
      <c r="C430" s="636">
        <v>60</v>
      </c>
      <c r="D430" s="637"/>
      <c r="E430" s="638"/>
      <c r="F430" s="624">
        <v>0.42</v>
      </c>
      <c r="G430" s="625">
        <v>0.06</v>
      </c>
      <c r="H430" s="624">
        <v>1.1399999999999999</v>
      </c>
      <c r="I430" s="625">
        <v>7.2</v>
      </c>
      <c r="J430" s="624">
        <v>2.94</v>
      </c>
      <c r="K430" s="638" t="s">
        <v>552</v>
      </c>
    </row>
    <row r="431" spans="1:11" s="450" customFormat="1" ht="24.75" customHeight="1" x14ac:dyDescent="0.25">
      <c r="A431" s="635"/>
      <c r="B431" s="635" t="s">
        <v>553</v>
      </c>
      <c r="C431" s="636"/>
      <c r="D431" s="637">
        <v>61.2</v>
      </c>
      <c r="E431" s="638">
        <v>60</v>
      </c>
      <c r="F431" s="637"/>
      <c r="G431" s="638"/>
      <c r="H431" s="637"/>
      <c r="I431" s="638"/>
      <c r="J431" s="637"/>
      <c r="K431" s="638"/>
    </row>
    <row r="432" spans="1:11" s="533" customFormat="1" ht="31.5" x14ac:dyDescent="0.25">
      <c r="A432" s="457" t="s">
        <v>468</v>
      </c>
      <c r="B432" s="375"/>
      <c r="C432" s="434" t="s">
        <v>330</v>
      </c>
      <c r="D432" s="424"/>
      <c r="E432" s="378"/>
      <c r="F432" s="379">
        <v>1.3248181818181819</v>
      </c>
      <c r="G432" s="380">
        <v>4.6399510489510494</v>
      </c>
      <c r="H432" s="379">
        <v>6.8379482517482533</v>
      </c>
      <c r="I432" s="380">
        <v>79.908671328671332</v>
      </c>
      <c r="J432" s="379">
        <v>7.5</v>
      </c>
      <c r="K432" s="482" t="s">
        <v>245</v>
      </c>
    </row>
    <row r="433" spans="1:11" s="533" customFormat="1" x14ac:dyDescent="0.25">
      <c r="A433" s="457"/>
      <c r="B433" s="375" t="s">
        <v>144</v>
      </c>
      <c r="C433" s="434"/>
      <c r="D433" s="424">
        <v>77.14</v>
      </c>
      <c r="E433" s="378">
        <v>58</v>
      </c>
      <c r="F433" s="424"/>
      <c r="G433" s="378"/>
      <c r="H433" s="424"/>
      <c r="I433" s="378"/>
      <c r="J433" s="424"/>
      <c r="K433" s="482"/>
    </row>
    <row r="434" spans="1:11" s="533" customFormat="1" x14ac:dyDescent="0.25">
      <c r="A434" s="457"/>
      <c r="B434" s="375" t="s">
        <v>237</v>
      </c>
      <c r="C434" s="434"/>
      <c r="D434" s="424">
        <v>31.25</v>
      </c>
      <c r="E434" s="378">
        <v>25</v>
      </c>
      <c r="F434" s="424"/>
      <c r="G434" s="378"/>
      <c r="H434" s="424"/>
      <c r="I434" s="378"/>
      <c r="J434" s="424"/>
      <c r="K434" s="482"/>
    </row>
    <row r="435" spans="1:11" s="533" customFormat="1" x14ac:dyDescent="0.25">
      <c r="A435" s="457"/>
      <c r="B435" s="375" t="s">
        <v>86</v>
      </c>
      <c r="C435" s="434"/>
      <c r="D435" s="424">
        <v>12.5</v>
      </c>
      <c r="E435" s="378">
        <v>10</v>
      </c>
      <c r="F435" s="424"/>
      <c r="G435" s="378"/>
      <c r="H435" s="424"/>
      <c r="I435" s="378"/>
      <c r="J435" s="424"/>
      <c r="K435" s="482"/>
    </row>
    <row r="436" spans="1:11" s="533" customFormat="1" x14ac:dyDescent="0.25">
      <c r="A436" s="457"/>
      <c r="B436" s="375" t="s">
        <v>43</v>
      </c>
      <c r="C436" s="434"/>
      <c r="D436" s="424">
        <v>12</v>
      </c>
      <c r="E436" s="378">
        <v>10.08</v>
      </c>
      <c r="F436" s="424"/>
      <c r="G436" s="378"/>
      <c r="H436" s="424"/>
      <c r="I436" s="378"/>
      <c r="J436" s="424"/>
      <c r="K436" s="482"/>
    </row>
    <row r="437" spans="1:11" s="533" customFormat="1" x14ac:dyDescent="0.25">
      <c r="A437" s="442"/>
      <c r="B437" s="375" t="s">
        <v>49</v>
      </c>
      <c r="C437" s="434"/>
      <c r="D437" s="424">
        <v>4</v>
      </c>
      <c r="E437" s="378">
        <v>4</v>
      </c>
      <c r="F437" s="379"/>
      <c r="G437" s="380"/>
      <c r="H437" s="379"/>
      <c r="I437" s="380"/>
      <c r="J437" s="379"/>
      <c r="K437" s="482"/>
    </row>
    <row r="438" spans="1:11" s="533" customFormat="1" x14ac:dyDescent="0.25">
      <c r="A438" s="442"/>
      <c r="B438" s="375" t="s">
        <v>238</v>
      </c>
      <c r="C438" s="434"/>
      <c r="D438" s="424">
        <v>0.8</v>
      </c>
      <c r="E438" s="378">
        <v>0.8</v>
      </c>
      <c r="F438" s="379"/>
      <c r="G438" s="380"/>
      <c r="H438" s="379"/>
      <c r="I438" s="380"/>
      <c r="J438" s="379"/>
      <c r="K438" s="482"/>
    </row>
    <row r="439" spans="1:11" s="533" customFormat="1" x14ac:dyDescent="0.25">
      <c r="A439" s="442"/>
      <c r="B439" s="375" t="s">
        <v>159</v>
      </c>
      <c r="C439" s="434"/>
      <c r="D439" s="424">
        <v>130</v>
      </c>
      <c r="E439" s="378">
        <v>130</v>
      </c>
      <c r="F439" s="379"/>
      <c r="G439" s="380"/>
      <c r="H439" s="379"/>
      <c r="I439" s="380"/>
      <c r="J439" s="379"/>
      <c r="K439" s="482"/>
    </row>
    <row r="440" spans="1:11" s="533" customFormat="1" x14ac:dyDescent="0.25">
      <c r="A440" s="442"/>
      <c r="B440" s="375" t="s">
        <v>73</v>
      </c>
      <c r="C440" s="434"/>
      <c r="D440" s="424">
        <v>7</v>
      </c>
      <c r="E440" s="378">
        <v>7</v>
      </c>
      <c r="F440" s="379"/>
      <c r="G440" s="380"/>
      <c r="H440" s="379"/>
      <c r="I440" s="380"/>
      <c r="J440" s="379"/>
      <c r="K440" s="482"/>
    </row>
    <row r="441" spans="1:11" s="533" customFormat="1" x14ac:dyDescent="0.25">
      <c r="A441" s="442" t="s">
        <v>469</v>
      </c>
      <c r="B441" s="375"/>
      <c r="C441" s="382" t="s">
        <v>473</v>
      </c>
      <c r="D441" s="380"/>
      <c r="E441" s="380"/>
      <c r="F441" s="379">
        <v>10.687999999999999</v>
      </c>
      <c r="G441" s="380">
        <v>11.263999999999999</v>
      </c>
      <c r="H441" s="379">
        <v>2.6159999999999997</v>
      </c>
      <c r="I441" s="380">
        <v>131.19999999999999</v>
      </c>
      <c r="J441" s="380">
        <v>0.95999999999999974</v>
      </c>
      <c r="K441" s="482" t="s">
        <v>471</v>
      </c>
    </row>
    <row r="442" spans="1:11" s="533" customFormat="1" x14ac:dyDescent="0.25">
      <c r="A442" s="442"/>
      <c r="B442" s="375" t="s">
        <v>456</v>
      </c>
      <c r="C442" s="382"/>
      <c r="D442" s="380">
        <v>64</v>
      </c>
      <c r="E442" s="380">
        <v>64</v>
      </c>
      <c r="F442" s="379"/>
      <c r="G442" s="380"/>
      <c r="H442" s="379"/>
      <c r="I442" s="380"/>
      <c r="J442" s="380"/>
      <c r="K442" s="482"/>
    </row>
    <row r="443" spans="1:11" s="533" customFormat="1" x14ac:dyDescent="0.25">
      <c r="A443" s="442"/>
      <c r="B443" s="375" t="s">
        <v>280</v>
      </c>
      <c r="C443" s="382"/>
      <c r="D443" s="380">
        <v>0.4</v>
      </c>
      <c r="E443" s="380">
        <v>0.4</v>
      </c>
      <c r="F443" s="379"/>
      <c r="G443" s="380"/>
      <c r="H443" s="379"/>
      <c r="I443" s="380"/>
      <c r="J443" s="380"/>
      <c r="K443" s="482"/>
    </row>
    <row r="444" spans="1:11" s="533" customFormat="1" x14ac:dyDescent="0.25">
      <c r="A444" s="442"/>
      <c r="B444" s="375" t="s">
        <v>457</v>
      </c>
      <c r="C444" s="382"/>
      <c r="D444" s="380"/>
      <c r="E444" s="380">
        <v>40</v>
      </c>
      <c r="F444" s="379"/>
      <c r="G444" s="380"/>
      <c r="H444" s="379"/>
      <c r="I444" s="380"/>
      <c r="J444" s="380"/>
      <c r="K444" s="482"/>
    </row>
    <row r="445" spans="1:11" s="533" customFormat="1" x14ac:dyDescent="0.25">
      <c r="A445" s="442"/>
      <c r="B445" s="375" t="s">
        <v>86</v>
      </c>
      <c r="C445" s="382"/>
      <c r="D445" s="380">
        <v>17.5</v>
      </c>
      <c r="E445" s="380">
        <v>14</v>
      </c>
      <c r="F445" s="379"/>
      <c r="G445" s="380"/>
      <c r="H445" s="379"/>
      <c r="I445" s="380"/>
      <c r="J445" s="380"/>
      <c r="K445" s="482"/>
    </row>
    <row r="446" spans="1:11" s="533" customFormat="1" x14ac:dyDescent="0.25">
      <c r="A446" s="442"/>
      <c r="B446" s="375" t="s">
        <v>43</v>
      </c>
      <c r="C446" s="382"/>
      <c r="D446" s="380">
        <v>8.5</v>
      </c>
      <c r="E446" s="380">
        <v>7.1</v>
      </c>
      <c r="F446" s="379"/>
      <c r="G446" s="380"/>
      <c r="H446" s="379"/>
      <c r="I446" s="380"/>
      <c r="J446" s="380"/>
      <c r="K446" s="482"/>
    </row>
    <row r="447" spans="1:11" s="533" customFormat="1" x14ac:dyDescent="0.25">
      <c r="A447" s="442"/>
      <c r="B447" s="439" t="s">
        <v>155</v>
      </c>
      <c r="C447" s="382"/>
      <c r="D447" s="380">
        <v>1.2</v>
      </c>
      <c r="E447" s="380">
        <v>1.2</v>
      </c>
      <c r="F447" s="379"/>
      <c r="G447" s="380"/>
      <c r="H447" s="379"/>
      <c r="I447" s="380"/>
      <c r="J447" s="380"/>
      <c r="K447" s="482"/>
    </row>
    <row r="448" spans="1:11" s="533" customFormat="1" x14ac:dyDescent="0.25">
      <c r="A448" s="442"/>
      <c r="B448" s="439" t="s">
        <v>140</v>
      </c>
      <c r="C448" s="382"/>
      <c r="D448" s="380">
        <v>2.7</v>
      </c>
      <c r="E448" s="380">
        <v>2.7</v>
      </c>
      <c r="F448" s="379"/>
      <c r="G448" s="380"/>
      <c r="H448" s="379"/>
      <c r="I448" s="380"/>
      <c r="J448" s="380"/>
      <c r="K448" s="482"/>
    </row>
    <row r="449" spans="1:14" s="533" customFormat="1" x14ac:dyDescent="0.25">
      <c r="A449" s="442"/>
      <c r="B449" s="439" t="s">
        <v>143</v>
      </c>
      <c r="C449" s="382"/>
      <c r="D449" s="380">
        <v>30</v>
      </c>
      <c r="E449" s="380">
        <v>30</v>
      </c>
      <c r="F449" s="379"/>
      <c r="G449" s="380"/>
      <c r="H449" s="379"/>
      <c r="I449" s="380"/>
      <c r="J449" s="380"/>
      <c r="K449" s="482"/>
    </row>
    <row r="450" spans="1:14" s="533" customFormat="1" x14ac:dyDescent="0.25">
      <c r="A450" s="442"/>
      <c r="B450" s="375" t="s">
        <v>102</v>
      </c>
      <c r="C450" s="382"/>
      <c r="D450" s="380">
        <v>2</v>
      </c>
      <c r="E450" s="380">
        <v>2</v>
      </c>
      <c r="F450" s="379"/>
      <c r="G450" s="380"/>
      <c r="H450" s="379"/>
      <c r="I450" s="380"/>
      <c r="J450" s="380"/>
      <c r="K450" s="482"/>
    </row>
    <row r="451" spans="1:14" ht="18" customHeight="1" x14ac:dyDescent="0.25">
      <c r="A451" s="89" t="s">
        <v>475</v>
      </c>
      <c r="B451" s="68"/>
      <c r="C451" s="63">
        <v>130</v>
      </c>
      <c r="D451" s="64"/>
      <c r="E451" s="65"/>
      <c r="F451" s="64">
        <v>3.1642000000000001</v>
      </c>
      <c r="G451" s="65">
        <v>4.6579000000000006</v>
      </c>
      <c r="H451" s="64">
        <v>31.792800000000007</v>
      </c>
      <c r="I451" s="65">
        <v>181.74000000000004</v>
      </c>
      <c r="J451" s="66"/>
      <c r="K451" s="429" t="s">
        <v>530</v>
      </c>
      <c r="L451" s="68"/>
      <c r="M451" s="68"/>
      <c r="N451" s="62"/>
    </row>
    <row r="452" spans="1:14" x14ac:dyDescent="0.25">
      <c r="A452" s="67"/>
      <c r="B452" s="68" t="s">
        <v>25</v>
      </c>
      <c r="C452" s="63"/>
      <c r="D452" s="64">
        <v>46.4</v>
      </c>
      <c r="E452" s="65">
        <v>46.4</v>
      </c>
      <c r="F452" s="64"/>
      <c r="G452" s="65"/>
      <c r="H452" s="64"/>
      <c r="I452" s="65"/>
      <c r="J452" s="66"/>
      <c r="K452" s="482"/>
      <c r="L452" s="68"/>
      <c r="M452" s="68"/>
    </row>
    <row r="453" spans="1:14" x14ac:dyDescent="0.25">
      <c r="A453" s="67"/>
      <c r="B453" s="68" t="s">
        <v>238</v>
      </c>
      <c r="C453" s="63"/>
      <c r="D453" s="64">
        <v>0.6</v>
      </c>
      <c r="E453" s="65">
        <v>0.6</v>
      </c>
      <c r="F453" s="64"/>
      <c r="G453" s="65"/>
      <c r="H453" s="64"/>
      <c r="I453" s="65"/>
      <c r="J453" s="66"/>
      <c r="K453" s="482"/>
      <c r="L453" s="68"/>
      <c r="M453" s="68"/>
      <c r="N453" s="62"/>
    </row>
    <row r="454" spans="1:14" x14ac:dyDescent="0.25">
      <c r="A454" s="67"/>
      <c r="B454" s="67" t="s">
        <v>205</v>
      </c>
      <c r="C454" s="63"/>
      <c r="D454" s="64">
        <v>280</v>
      </c>
      <c r="E454" s="65">
        <v>280</v>
      </c>
      <c r="F454" s="64"/>
      <c r="G454" s="65"/>
      <c r="H454" s="64"/>
      <c r="I454" s="65"/>
      <c r="J454" s="66"/>
      <c r="K454" s="482"/>
      <c r="L454" s="68"/>
      <c r="M454" s="68"/>
      <c r="N454" s="62"/>
    </row>
    <row r="455" spans="1:14" x14ac:dyDescent="0.25">
      <c r="A455" s="67"/>
      <c r="B455" s="68" t="s">
        <v>31</v>
      </c>
      <c r="C455" s="63"/>
      <c r="D455" s="64">
        <v>1.8</v>
      </c>
      <c r="E455" s="65">
        <v>1.8</v>
      </c>
      <c r="F455" s="64"/>
      <c r="G455" s="65"/>
      <c r="H455" s="64"/>
      <c r="I455" s="65"/>
      <c r="J455" s="66"/>
      <c r="K455" s="482"/>
      <c r="L455" s="68"/>
      <c r="M455" s="68"/>
      <c r="N455" s="62"/>
    </row>
    <row r="456" spans="1:14" ht="31.5" x14ac:dyDescent="0.25">
      <c r="A456" s="89" t="s">
        <v>438</v>
      </c>
      <c r="B456" s="31"/>
      <c r="C456" s="32">
        <v>180</v>
      </c>
      <c r="D456" s="92"/>
      <c r="E456" s="52"/>
      <c r="F456" s="34">
        <v>0.14399999999999999</v>
      </c>
      <c r="G456" s="33">
        <v>0.14399999999999999</v>
      </c>
      <c r="H456" s="34">
        <v>25.091999999999999</v>
      </c>
      <c r="I456" s="33">
        <v>103.14</v>
      </c>
      <c r="J456" s="41">
        <v>0.81</v>
      </c>
      <c r="K456" s="482" t="s">
        <v>157</v>
      </c>
      <c r="L456" s="68"/>
      <c r="M456" s="68"/>
      <c r="N456" s="62"/>
    </row>
    <row r="457" spans="1:14" x14ac:dyDescent="0.25">
      <c r="A457" s="89"/>
      <c r="B457" s="31" t="s">
        <v>235</v>
      </c>
      <c r="C457" s="32"/>
      <c r="D457" s="34">
        <v>31.92</v>
      </c>
      <c r="E457" s="52">
        <v>28</v>
      </c>
      <c r="F457" s="34"/>
      <c r="G457" s="33"/>
      <c r="H457" s="34"/>
      <c r="I457" s="33"/>
      <c r="J457" s="41"/>
      <c r="K457" s="482"/>
      <c r="L457" s="68"/>
      <c r="M457" s="68"/>
      <c r="N457" s="62"/>
    </row>
    <row r="458" spans="1:14" x14ac:dyDescent="0.25">
      <c r="A458" s="89"/>
      <c r="B458" s="31" t="s">
        <v>67</v>
      </c>
      <c r="C458" s="32"/>
      <c r="D458" s="92">
        <v>183</v>
      </c>
      <c r="E458" s="52">
        <v>183</v>
      </c>
      <c r="F458" s="34"/>
      <c r="G458" s="33"/>
      <c r="H458" s="34"/>
      <c r="I458" s="33"/>
      <c r="J458" s="41"/>
      <c r="K458" s="482"/>
      <c r="L458" s="68"/>
      <c r="M458" s="68"/>
      <c r="N458" s="62"/>
    </row>
    <row r="459" spans="1:14" x14ac:dyDescent="0.25">
      <c r="A459" s="89"/>
      <c r="B459" s="89" t="s">
        <v>62</v>
      </c>
      <c r="C459" s="32"/>
      <c r="D459" s="92">
        <v>6</v>
      </c>
      <c r="E459" s="52">
        <v>6</v>
      </c>
      <c r="F459" s="34"/>
      <c r="G459" s="33"/>
      <c r="H459" s="34"/>
      <c r="I459" s="33"/>
      <c r="J459" s="41"/>
      <c r="K459" s="482"/>
      <c r="L459" s="68"/>
      <c r="M459" s="68"/>
      <c r="N459" s="62"/>
    </row>
    <row r="460" spans="1:14" ht="32.25" thickBot="1" x14ac:dyDescent="0.3">
      <c r="A460" s="558" t="s">
        <v>276</v>
      </c>
      <c r="B460" s="21"/>
      <c r="C460" s="22">
        <v>45</v>
      </c>
      <c r="D460" s="53">
        <v>45</v>
      </c>
      <c r="E460" s="54">
        <v>45</v>
      </c>
      <c r="F460" s="55">
        <v>2.97</v>
      </c>
      <c r="G460" s="53">
        <v>0.54</v>
      </c>
      <c r="H460" s="55">
        <v>17.820000000000004</v>
      </c>
      <c r="I460" s="53">
        <v>89.100000000000009</v>
      </c>
      <c r="J460" s="56"/>
      <c r="K460" s="485" t="s">
        <v>219</v>
      </c>
    </row>
    <row r="461" spans="1:14" ht="16.5" thickBot="1" x14ac:dyDescent="0.3">
      <c r="A461" s="559" t="s">
        <v>39</v>
      </c>
      <c r="B461" s="400"/>
      <c r="C461" s="120">
        <v>682</v>
      </c>
      <c r="D461" s="365"/>
      <c r="E461" s="366"/>
      <c r="F461" s="105">
        <f>F430+F432+F441+F451+F456+F460</f>
        <v>18.711018181818183</v>
      </c>
      <c r="G461" s="106">
        <f t="shared" ref="G461:J461" si="10">G430+G432+G441+G451+G456+G460</f>
        <v>21.305851048951048</v>
      </c>
      <c r="H461" s="105">
        <f t="shared" si="10"/>
        <v>85.298748251748265</v>
      </c>
      <c r="I461" s="106">
        <f>I430+I432+I441+I451+I456+I460</f>
        <v>592.2886713286714</v>
      </c>
      <c r="J461" s="105">
        <f t="shared" si="10"/>
        <v>12.209999999999999</v>
      </c>
      <c r="K461" s="483"/>
    </row>
    <row r="462" spans="1:14" ht="42" customHeight="1" x14ac:dyDescent="0.25">
      <c r="A462" s="89"/>
      <c r="B462" s="59" t="s">
        <v>386</v>
      </c>
      <c r="C462" s="32"/>
      <c r="D462" s="34"/>
      <c r="E462" s="33"/>
      <c r="F462" s="34"/>
      <c r="G462" s="33"/>
      <c r="H462" s="34"/>
      <c r="I462" s="33"/>
      <c r="J462" s="34"/>
      <c r="K462" s="482"/>
    </row>
    <row r="463" spans="1:14" ht="39" customHeight="1" x14ac:dyDescent="0.25">
      <c r="A463" s="89" t="s">
        <v>231</v>
      </c>
      <c r="B463" s="31"/>
      <c r="C463" s="32">
        <v>180</v>
      </c>
      <c r="D463" s="34"/>
      <c r="E463" s="33"/>
      <c r="F463" s="34">
        <v>5.2199999999999989</v>
      </c>
      <c r="G463" s="33">
        <v>4.4999999999999991</v>
      </c>
      <c r="H463" s="34">
        <v>8.639999999999997</v>
      </c>
      <c r="I463" s="33">
        <v>96.299999999999969</v>
      </c>
      <c r="J463" s="34">
        <v>2.34</v>
      </c>
      <c r="K463" s="482" t="s">
        <v>233</v>
      </c>
    </row>
    <row r="464" spans="1:14" ht="21" customHeight="1" x14ac:dyDescent="0.25">
      <c r="A464" s="89" t="s">
        <v>232</v>
      </c>
      <c r="B464" s="31" t="s">
        <v>187</v>
      </c>
      <c r="C464" s="32"/>
      <c r="D464" s="34">
        <v>189</v>
      </c>
      <c r="E464" s="33">
        <v>180</v>
      </c>
      <c r="F464" s="34"/>
      <c r="G464" s="33"/>
      <c r="H464" s="34"/>
      <c r="I464" s="33"/>
      <c r="J464" s="34"/>
      <c r="K464" s="482"/>
    </row>
    <row r="465" spans="1:11" ht="47.25" x14ac:dyDescent="0.25">
      <c r="A465" s="89" t="s">
        <v>476</v>
      </c>
      <c r="B465" s="31"/>
      <c r="C465" s="32" t="s">
        <v>374</v>
      </c>
      <c r="D465" s="34"/>
      <c r="E465" s="33"/>
      <c r="F465" s="34">
        <v>17.883052747252748</v>
      </c>
      <c r="G465" s="33">
        <v>18.838734065934066</v>
      </c>
      <c r="H465" s="34">
        <v>21.545462637362636</v>
      </c>
      <c r="I465" s="33">
        <v>317.98714285714283</v>
      </c>
      <c r="J465" s="34">
        <v>5.12</v>
      </c>
      <c r="K465" s="482" t="s">
        <v>174</v>
      </c>
    </row>
    <row r="466" spans="1:11" x14ac:dyDescent="0.25">
      <c r="A466" s="89"/>
      <c r="B466" s="31" t="s">
        <v>288</v>
      </c>
      <c r="C466" s="32"/>
      <c r="D466" s="34">
        <v>57.75</v>
      </c>
      <c r="E466" s="33">
        <v>37.5</v>
      </c>
      <c r="F466" s="34"/>
      <c r="G466" s="33"/>
      <c r="H466" s="34"/>
      <c r="I466" s="33"/>
      <c r="J466" s="34"/>
      <c r="K466" s="482"/>
    </row>
    <row r="467" spans="1:11" x14ac:dyDescent="0.25">
      <c r="A467" s="89"/>
      <c r="B467" s="31" t="s">
        <v>291</v>
      </c>
      <c r="C467" s="32"/>
      <c r="D467" s="34">
        <v>39.380000000000003</v>
      </c>
      <c r="E467" s="33">
        <v>37.5</v>
      </c>
      <c r="F467" s="34"/>
      <c r="G467" s="33"/>
      <c r="H467" s="34"/>
      <c r="I467" s="33"/>
      <c r="J467" s="34"/>
      <c r="K467" s="482"/>
    </row>
    <row r="468" spans="1:11" x14ac:dyDescent="0.25">
      <c r="A468" s="89"/>
      <c r="B468" s="31" t="s">
        <v>31</v>
      </c>
      <c r="C468" s="32"/>
      <c r="D468" s="34">
        <v>2.8</v>
      </c>
      <c r="E468" s="33">
        <v>2.8</v>
      </c>
      <c r="F468" s="34"/>
      <c r="G468" s="33"/>
      <c r="H468" s="34"/>
      <c r="I468" s="33"/>
      <c r="J468" s="34"/>
      <c r="K468" s="482"/>
    </row>
    <row r="469" spans="1:11" ht="31.5" x14ac:dyDescent="0.25">
      <c r="A469" s="89"/>
      <c r="B469" s="31" t="s">
        <v>477</v>
      </c>
      <c r="C469" s="32"/>
      <c r="D469" s="34"/>
      <c r="E469" s="33">
        <v>30</v>
      </c>
      <c r="F469" s="34"/>
      <c r="G469" s="33"/>
      <c r="H469" s="34"/>
      <c r="I469" s="33"/>
      <c r="J469" s="34"/>
      <c r="K469" s="482"/>
    </row>
    <row r="470" spans="1:11" ht="19.5" customHeight="1" x14ac:dyDescent="0.25">
      <c r="A470" s="89"/>
      <c r="B470" s="31" t="s">
        <v>47</v>
      </c>
      <c r="C470" s="32"/>
      <c r="D470" s="34">
        <v>190.7</v>
      </c>
      <c r="E470" s="33">
        <v>143.44999999999999</v>
      </c>
      <c r="F470" s="34"/>
      <c r="G470" s="33"/>
      <c r="H470" s="34"/>
      <c r="I470" s="33"/>
      <c r="J470" s="34"/>
      <c r="K470" s="482"/>
    </row>
    <row r="471" spans="1:11" ht="34.5" customHeight="1" x14ac:dyDescent="0.25">
      <c r="A471" s="89"/>
      <c r="B471" s="31" t="s">
        <v>172</v>
      </c>
      <c r="C471" s="32"/>
      <c r="D471" s="34"/>
      <c r="E471" s="33">
        <v>136.6</v>
      </c>
      <c r="F471" s="34"/>
      <c r="G471" s="33"/>
      <c r="H471" s="34"/>
      <c r="I471" s="33"/>
      <c r="J471" s="34"/>
      <c r="K471" s="482"/>
    </row>
    <row r="472" spans="1:11" x14ac:dyDescent="0.25">
      <c r="A472" s="89"/>
      <c r="B472" s="31" t="s">
        <v>43</v>
      </c>
      <c r="C472" s="32"/>
      <c r="D472" s="34">
        <v>12.72</v>
      </c>
      <c r="E472" s="33">
        <v>10.6</v>
      </c>
      <c r="F472" s="34"/>
      <c r="G472" s="33"/>
      <c r="H472" s="34"/>
      <c r="I472" s="33"/>
      <c r="J472" s="34"/>
      <c r="K472" s="482"/>
    </row>
    <row r="473" spans="1:11" x14ac:dyDescent="0.25">
      <c r="A473" s="89"/>
      <c r="B473" s="35" t="s">
        <v>140</v>
      </c>
      <c r="C473" s="32"/>
      <c r="D473" s="34">
        <v>1.8</v>
      </c>
      <c r="E473" s="33">
        <v>1.8</v>
      </c>
      <c r="F473" s="34"/>
      <c r="G473" s="33"/>
      <c r="H473" s="34"/>
      <c r="I473" s="33"/>
      <c r="J473" s="34"/>
      <c r="K473" s="482"/>
    </row>
    <row r="474" spans="1:11" ht="15" customHeight="1" x14ac:dyDescent="0.25">
      <c r="A474" s="89"/>
      <c r="B474" s="31" t="s">
        <v>173</v>
      </c>
      <c r="C474" s="32"/>
      <c r="D474" s="34"/>
      <c r="E474" s="33">
        <v>7.7</v>
      </c>
      <c r="F474" s="34"/>
      <c r="G474" s="33"/>
      <c r="H474" s="34"/>
      <c r="I474" s="33"/>
      <c r="J474" s="34"/>
      <c r="K474" s="482"/>
    </row>
    <row r="475" spans="1:11" x14ac:dyDescent="0.25">
      <c r="A475" s="89"/>
      <c r="B475" s="31" t="s">
        <v>31</v>
      </c>
      <c r="C475" s="32"/>
      <c r="D475" s="34">
        <v>1.8</v>
      </c>
      <c r="E475" s="33">
        <v>1.8</v>
      </c>
      <c r="F475" s="34"/>
      <c r="G475" s="33"/>
      <c r="H475" s="34"/>
      <c r="I475" s="33"/>
      <c r="J475" s="34"/>
      <c r="K475" s="482"/>
    </row>
    <row r="476" spans="1:11" x14ac:dyDescent="0.25">
      <c r="A476" s="89"/>
      <c r="B476" s="31" t="s">
        <v>238</v>
      </c>
      <c r="C476" s="32"/>
      <c r="D476" s="34">
        <v>0.6</v>
      </c>
      <c r="E476" s="33">
        <v>0.6</v>
      </c>
      <c r="F476" s="34"/>
      <c r="G476" s="33"/>
      <c r="H476" s="34"/>
      <c r="I476" s="33"/>
      <c r="J476" s="34"/>
      <c r="K476" s="482"/>
    </row>
    <row r="477" spans="1:11" x14ac:dyDescent="0.25">
      <c r="A477" s="89"/>
      <c r="B477" s="31" t="s">
        <v>94</v>
      </c>
      <c r="C477" s="32"/>
      <c r="D477" s="34">
        <v>3.2</v>
      </c>
      <c r="E477" s="33">
        <v>3.2</v>
      </c>
      <c r="F477" s="34"/>
      <c r="G477" s="33"/>
      <c r="H477" s="34"/>
      <c r="I477" s="33"/>
      <c r="J477" s="34"/>
      <c r="K477" s="482"/>
    </row>
    <row r="478" spans="1:11" x14ac:dyDescent="0.25">
      <c r="A478" s="89"/>
      <c r="B478" s="31" t="s">
        <v>52</v>
      </c>
      <c r="C478" s="32"/>
      <c r="D478" s="34"/>
      <c r="E478" s="33">
        <v>175</v>
      </c>
      <c r="F478" s="34"/>
      <c r="G478" s="33"/>
      <c r="H478" s="34"/>
      <c r="I478" s="33"/>
      <c r="J478" s="34"/>
      <c r="K478" s="482"/>
    </row>
    <row r="479" spans="1:11" x14ac:dyDescent="0.25">
      <c r="A479" s="89"/>
      <c r="B479" s="31" t="s">
        <v>263</v>
      </c>
      <c r="C479" s="32"/>
      <c r="D479" s="34"/>
      <c r="E479" s="33">
        <v>150</v>
      </c>
      <c r="F479" s="34"/>
      <c r="G479" s="33"/>
      <c r="H479" s="34"/>
      <c r="I479" s="33"/>
      <c r="J479" s="34"/>
      <c r="K479" s="482"/>
    </row>
    <row r="480" spans="1:11" x14ac:dyDescent="0.25">
      <c r="A480" s="89"/>
      <c r="B480" s="35" t="s">
        <v>264</v>
      </c>
      <c r="C480" s="32"/>
      <c r="D480" s="34"/>
      <c r="E480" s="33">
        <v>30</v>
      </c>
      <c r="F480" s="34"/>
      <c r="G480" s="33"/>
      <c r="H480" s="34"/>
      <c r="I480" s="33"/>
      <c r="J480" s="34"/>
      <c r="K480" s="482"/>
    </row>
    <row r="481" spans="1:11" x14ac:dyDescent="0.25">
      <c r="A481" s="89"/>
      <c r="B481" s="31" t="s">
        <v>73</v>
      </c>
      <c r="C481" s="32"/>
      <c r="D481" s="34">
        <v>7.5</v>
      </c>
      <c r="E481" s="33">
        <v>7.5</v>
      </c>
      <c r="F481" s="34"/>
      <c r="G481" s="33"/>
      <c r="H481" s="34"/>
      <c r="I481" s="33"/>
      <c r="J481" s="34"/>
      <c r="K481" s="482"/>
    </row>
    <row r="482" spans="1:11" x14ac:dyDescent="0.25">
      <c r="A482" s="89"/>
      <c r="B482" s="31" t="s">
        <v>54</v>
      </c>
      <c r="C482" s="32"/>
      <c r="D482" s="34">
        <v>2</v>
      </c>
      <c r="E482" s="33">
        <v>2</v>
      </c>
      <c r="F482" s="34"/>
      <c r="G482" s="33"/>
      <c r="H482" s="34"/>
      <c r="I482" s="33"/>
      <c r="J482" s="34"/>
      <c r="K482" s="482"/>
    </row>
    <row r="483" spans="1:11" x14ac:dyDescent="0.25">
      <c r="A483" s="89"/>
      <c r="B483" s="31" t="s">
        <v>67</v>
      </c>
      <c r="C483" s="32"/>
      <c r="D483" s="34">
        <v>22.5</v>
      </c>
      <c r="E483" s="33">
        <v>22.5</v>
      </c>
      <c r="F483" s="34"/>
      <c r="G483" s="33"/>
      <c r="H483" s="34"/>
      <c r="I483" s="33"/>
      <c r="J483" s="34"/>
      <c r="K483" s="482"/>
    </row>
    <row r="484" spans="1:11" x14ac:dyDescent="0.25">
      <c r="A484" s="89" t="s">
        <v>79</v>
      </c>
      <c r="B484" s="31"/>
      <c r="C484" s="33" t="s">
        <v>365</v>
      </c>
      <c r="D484" s="34"/>
      <c r="E484" s="33"/>
      <c r="F484" s="34">
        <v>0.126</v>
      </c>
      <c r="G484" s="33">
        <v>2.4999999999999998E-2</v>
      </c>
      <c r="H484" s="34">
        <v>6.2317331334332833</v>
      </c>
      <c r="I484" s="33">
        <v>26.48191904047976</v>
      </c>
      <c r="J484" s="34">
        <v>2.83</v>
      </c>
      <c r="K484" s="482" t="s">
        <v>80</v>
      </c>
    </row>
    <row r="485" spans="1:11" x14ac:dyDescent="0.25">
      <c r="A485" s="89"/>
      <c r="B485" s="31" t="s">
        <v>275</v>
      </c>
      <c r="C485" s="32"/>
      <c r="D485" s="34">
        <v>0.9</v>
      </c>
      <c r="E485" s="33">
        <v>0.9</v>
      </c>
      <c r="F485" s="34"/>
      <c r="G485" s="33"/>
      <c r="H485" s="34"/>
      <c r="I485" s="33"/>
      <c r="J485" s="34"/>
      <c r="K485" s="482"/>
    </row>
    <row r="486" spans="1:11" x14ac:dyDescent="0.25">
      <c r="A486" s="89"/>
      <c r="B486" s="31" t="s">
        <v>29</v>
      </c>
      <c r="C486" s="32"/>
      <c r="D486" s="34">
        <v>6</v>
      </c>
      <c r="E486" s="33">
        <v>6</v>
      </c>
      <c r="F486" s="34"/>
      <c r="G486" s="33"/>
      <c r="H486" s="34"/>
      <c r="I486" s="33"/>
      <c r="J486" s="34"/>
      <c r="K486" s="482"/>
    </row>
    <row r="487" spans="1:11" x14ac:dyDescent="0.25">
      <c r="A487" s="89"/>
      <c r="B487" s="31" t="s">
        <v>81</v>
      </c>
      <c r="C487" s="32"/>
      <c r="D487" s="34">
        <v>8</v>
      </c>
      <c r="E487" s="33">
        <v>7</v>
      </c>
      <c r="F487" s="34"/>
      <c r="G487" s="33"/>
      <c r="H487" s="34"/>
      <c r="I487" s="33"/>
      <c r="J487" s="34"/>
      <c r="K487" s="482"/>
    </row>
    <row r="488" spans="1:11" x14ac:dyDescent="0.25">
      <c r="A488" s="89"/>
      <c r="B488" s="31" t="s">
        <v>28</v>
      </c>
      <c r="C488" s="32"/>
      <c r="D488" s="34">
        <v>180</v>
      </c>
      <c r="E488" s="33">
        <v>180</v>
      </c>
      <c r="F488" s="34"/>
      <c r="G488" s="33"/>
      <c r="H488" s="34"/>
      <c r="I488" s="33"/>
      <c r="J488" s="34"/>
      <c r="K488" s="482"/>
    </row>
    <row r="489" spans="1:11" s="320" customFormat="1" ht="43.5" customHeight="1" thickBot="1" x14ac:dyDescent="0.3">
      <c r="A489" s="89" t="s">
        <v>212</v>
      </c>
      <c r="B489" s="31"/>
      <c r="C489" s="32">
        <v>30</v>
      </c>
      <c r="D489" s="27">
        <v>30</v>
      </c>
      <c r="E489" s="53">
        <v>30</v>
      </c>
      <c r="F489" s="34">
        <v>2.2799999999999998</v>
      </c>
      <c r="G489" s="53">
        <v>0.24</v>
      </c>
      <c r="H489" s="34">
        <v>14.76</v>
      </c>
      <c r="I489" s="53">
        <v>70.5</v>
      </c>
      <c r="J489" s="34">
        <v>0</v>
      </c>
      <c r="K489" s="485" t="s">
        <v>220</v>
      </c>
    </row>
    <row r="490" spans="1:11" ht="16.5" thickBot="1" x14ac:dyDescent="0.3">
      <c r="A490" s="570" t="s">
        <v>39</v>
      </c>
      <c r="B490" s="417"/>
      <c r="C490" s="409">
        <v>603</v>
      </c>
      <c r="D490" s="404"/>
      <c r="E490" s="418"/>
      <c r="F490" s="109">
        <f>F463+F465+F484+F489</f>
        <v>25.509052747252749</v>
      </c>
      <c r="G490" s="108">
        <f t="shared" ref="G490:J490" si="11">G463+G465+G484+G489</f>
        <v>23.603734065934063</v>
      </c>
      <c r="H490" s="109">
        <f t="shared" si="11"/>
        <v>51.177195770795912</v>
      </c>
      <c r="I490" s="108">
        <f t="shared" si="11"/>
        <v>511.26906189762252</v>
      </c>
      <c r="J490" s="109">
        <f t="shared" si="11"/>
        <v>10.29</v>
      </c>
      <c r="K490" s="483"/>
    </row>
    <row r="491" spans="1:11" ht="16.5" thickBot="1" x14ac:dyDescent="0.3">
      <c r="A491" s="570" t="s">
        <v>63</v>
      </c>
      <c r="B491" s="419"/>
      <c r="C491" s="108">
        <f>C424+C428+C461+C490</f>
        <v>1890</v>
      </c>
      <c r="D491" s="108"/>
      <c r="E491" s="108"/>
      <c r="F491" s="108">
        <f>F424+F428+F461+F490</f>
        <v>58.096270929070926</v>
      </c>
      <c r="G491" s="108">
        <f>G424+G428+G461+G490</f>
        <v>59.055185114885113</v>
      </c>
      <c r="H491" s="108">
        <f>H424+H428+H461+H490</f>
        <v>200.33014402254418</v>
      </c>
      <c r="I491" s="108">
        <f>I424+I428+I461+I490</f>
        <v>1552.7177332262941</v>
      </c>
      <c r="J491" s="108">
        <f>J424+J428+J461+J490</f>
        <v>28.299999999999997</v>
      </c>
      <c r="K491" s="483"/>
    </row>
    <row r="492" spans="1:11" x14ac:dyDescent="0.25">
      <c r="A492" s="60"/>
      <c r="B492" s="60"/>
      <c r="C492" s="110"/>
      <c r="D492" s="110"/>
      <c r="E492" s="110"/>
      <c r="F492" s="110"/>
      <c r="G492" s="110"/>
      <c r="H492" s="110"/>
      <c r="I492" s="110"/>
      <c r="J492" s="110"/>
      <c r="K492" s="489"/>
    </row>
    <row r="493" spans="1:11" x14ac:dyDescent="0.25">
      <c r="A493" s="60"/>
      <c r="B493" s="60"/>
      <c r="C493" s="110"/>
      <c r="D493" s="110" t="s">
        <v>339</v>
      </c>
      <c r="E493" s="110"/>
      <c r="F493" s="110"/>
      <c r="G493" s="110"/>
      <c r="H493" s="110"/>
      <c r="I493" s="110"/>
      <c r="J493" s="110"/>
      <c r="K493" s="489"/>
    </row>
    <row r="494" spans="1:11" ht="16.5" thickBot="1" x14ac:dyDescent="0.3">
      <c r="A494" s="111" t="s">
        <v>320</v>
      </c>
      <c r="B494" s="111"/>
      <c r="C494" s="453"/>
      <c r="D494" s="453"/>
      <c r="E494" s="453"/>
      <c r="F494" s="453"/>
      <c r="G494" s="112"/>
      <c r="H494" s="112"/>
      <c r="I494" s="112"/>
      <c r="J494" s="112"/>
      <c r="K494" s="489"/>
    </row>
    <row r="495" spans="1:11" ht="31.5" customHeight="1" x14ac:dyDescent="0.25">
      <c r="A495" s="556" t="s">
        <v>5</v>
      </c>
      <c r="B495" s="9"/>
      <c r="C495" s="80" t="s">
        <v>6</v>
      </c>
      <c r="D495" s="10" t="s">
        <v>7</v>
      </c>
      <c r="E495" s="26" t="s">
        <v>7</v>
      </c>
      <c r="F495" s="665" t="s">
        <v>8</v>
      </c>
      <c r="G495" s="666"/>
      <c r="H495" s="667"/>
      <c r="I495" s="522" t="s">
        <v>9</v>
      </c>
      <c r="J495" s="113" t="s">
        <v>10</v>
      </c>
      <c r="K495" s="481" t="s">
        <v>65</v>
      </c>
    </row>
    <row r="496" spans="1:11" ht="16.5" thickBot="1" x14ac:dyDescent="0.3">
      <c r="A496" s="89" t="s">
        <v>12</v>
      </c>
      <c r="B496" s="31"/>
      <c r="C496" s="36" t="s">
        <v>13</v>
      </c>
      <c r="D496" s="43" t="s">
        <v>14</v>
      </c>
      <c r="E496" s="32" t="s">
        <v>14</v>
      </c>
      <c r="F496" s="55"/>
      <c r="G496" s="56"/>
      <c r="H496" s="56"/>
      <c r="I496" s="29" t="s">
        <v>133</v>
      </c>
      <c r="J496" s="85"/>
      <c r="K496" s="482" t="s">
        <v>66</v>
      </c>
    </row>
    <row r="497" spans="1:11" ht="16.5" thickBot="1" x14ac:dyDescent="0.3">
      <c r="A497" s="558"/>
      <c r="B497" s="21"/>
      <c r="C497" s="114"/>
      <c r="D497" s="115" t="s">
        <v>16</v>
      </c>
      <c r="E497" s="115" t="s">
        <v>17</v>
      </c>
      <c r="F497" s="23" t="s">
        <v>18</v>
      </c>
      <c r="G497" s="23" t="s">
        <v>19</v>
      </c>
      <c r="H497" s="70" t="s">
        <v>20</v>
      </c>
      <c r="I497" s="23" t="s">
        <v>21</v>
      </c>
      <c r="J497" s="24" t="s">
        <v>22</v>
      </c>
      <c r="K497" s="485"/>
    </row>
    <row r="498" spans="1:11" x14ac:dyDescent="0.25">
      <c r="A498" s="89"/>
      <c r="B498" s="111" t="s">
        <v>23</v>
      </c>
      <c r="C498" s="80"/>
      <c r="D498" s="46"/>
      <c r="E498" s="116"/>
      <c r="F498" s="85"/>
      <c r="G498" s="28"/>
      <c r="H498" s="85"/>
      <c r="I498" s="28"/>
      <c r="J498" s="78"/>
      <c r="K498" s="482"/>
    </row>
    <row r="499" spans="1:11" ht="31.5" x14ac:dyDescent="0.25">
      <c r="A499" s="89" t="s">
        <v>359</v>
      </c>
      <c r="B499" s="31"/>
      <c r="C499" s="32" t="s">
        <v>363</v>
      </c>
      <c r="D499" s="34"/>
      <c r="E499" s="33"/>
      <c r="F499" s="34">
        <v>5.044152095808383</v>
      </c>
      <c r="G499" s="33">
        <v>8.1790586826347322</v>
      </c>
      <c r="H499" s="34">
        <v>28.770522155688628</v>
      </c>
      <c r="I499" s="33">
        <v>208.7604790419162</v>
      </c>
      <c r="J499" s="33"/>
      <c r="K499" s="482" t="s">
        <v>197</v>
      </c>
    </row>
    <row r="500" spans="1:11" x14ac:dyDescent="0.25">
      <c r="A500" s="89"/>
      <c r="B500" s="31" t="s">
        <v>242</v>
      </c>
      <c r="C500" s="32"/>
      <c r="D500" s="34">
        <v>22.5</v>
      </c>
      <c r="E500" s="33">
        <v>22.5</v>
      </c>
      <c r="F500" s="34"/>
      <c r="G500" s="33"/>
      <c r="H500" s="34"/>
      <c r="I500" s="33"/>
      <c r="J500" s="33"/>
      <c r="K500" s="482"/>
    </row>
    <row r="501" spans="1:11" x14ac:dyDescent="0.25">
      <c r="A501" s="89"/>
      <c r="B501" s="31" t="s">
        <v>27</v>
      </c>
      <c r="C501" s="32"/>
      <c r="D501" s="34">
        <v>90</v>
      </c>
      <c r="E501" s="33">
        <v>90</v>
      </c>
      <c r="F501" s="34"/>
      <c r="G501" s="33"/>
      <c r="H501" s="34"/>
      <c r="I501" s="33"/>
      <c r="J501" s="33"/>
      <c r="K501" s="482"/>
    </row>
    <row r="502" spans="1:11" x14ac:dyDescent="0.25">
      <c r="A502" s="89"/>
      <c r="B502" s="31" t="s">
        <v>28</v>
      </c>
      <c r="C502" s="32"/>
      <c r="D502" s="34">
        <v>68</v>
      </c>
      <c r="E502" s="33">
        <v>68</v>
      </c>
      <c r="F502" s="34"/>
      <c r="G502" s="33"/>
      <c r="H502" s="34"/>
      <c r="I502" s="33"/>
      <c r="J502" s="33"/>
      <c r="K502" s="482"/>
    </row>
    <row r="503" spans="1:11" x14ac:dyDescent="0.25">
      <c r="A503" s="89"/>
      <c r="B503" s="31" t="s">
        <v>29</v>
      </c>
      <c r="C503" s="32"/>
      <c r="D503" s="34">
        <v>2.5</v>
      </c>
      <c r="E503" s="33">
        <v>2.5</v>
      </c>
      <c r="F503" s="34"/>
      <c r="G503" s="33"/>
      <c r="H503" s="34"/>
      <c r="I503" s="33"/>
      <c r="J503" s="33"/>
      <c r="K503" s="482"/>
    </row>
    <row r="504" spans="1:11" x14ac:dyDescent="0.25">
      <c r="A504" s="89"/>
      <c r="B504" s="35" t="s">
        <v>238</v>
      </c>
      <c r="C504" s="32"/>
      <c r="D504" s="34">
        <v>0.5</v>
      </c>
      <c r="E504" s="33">
        <v>0.5</v>
      </c>
      <c r="F504" s="34"/>
      <c r="G504" s="33"/>
      <c r="H504" s="34"/>
      <c r="I504" s="33"/>
      <c r="J504" s="33"/>
      <c r="K504" s="482"/>
    </row>
    <row r="505" spans="1:11" x14ac:dyDescent="0.25">
      <c r="A505" s="89"/>
      <c r="B505" s="31" t="s">
        <v>31</v>
      </c>
      <c r="C505" s="36"/>
      <c r="D505" s="98">
        <v>3</v>
      </c>
      <c r="E505" s="36">
        <v>3</v>
      </c>
      <c r="F505" s="34"/>
      <c r="G505" s="33"/>
      <c r="H505" s="34"/>
      <c r="I505" s="33"/>
      <c r="J505" s="34"/>
      <c r="K505" s="482"/>
    </row>
    <row r="506" spans="1:11" ht="31.5" x14ac:dyDescent="0.25">
      <c r="A506" s="67" t="s">
        <v>85</v>
      </c>
      <c r="B506" s="68"/>
      <c r="C506" s="63" t="s">
        <v>364</v>
      </c>
      <c r="D506" s="96"/>
      <c r="E506" s="97"/>
      <c r="F506" s="64">
        <v>2.673</v>
      </c>
      <c r="G506" s="65">
        <v>2.2679999999999998</v>
      </c>
      <c r="H506" s="64">
        <v>10.341733133433284</v>
      </c>
      <c r="I506" s="65">
        <v>72.701919040479751</v>
      </c>
      <c r="J506" s="64">
        <v>1.2</v>
      </c>
      <c r="K506" s="482" t="s">
        <v>216</v>
      </c>
    </row>
    <row r="507" spans="1:11" x14ac:dyDescent="0.25">
      <c r="A507" s="67"/>
      <c r="B507" s="31" t="s">
        <v>275</v>
      </c>
      <c r="C507" s="61"/>
      <c r="D507" s="62">
        <v>0.45</v>
      </c>
      <c r="E507" s="63">
        <v>0.45</v>
      </c>
      <c r="F507" s="64"/>
      <c r="G507" s="65"/>
      <c r="H507" s="64"/>
      <c r="I507" s="65"/>
      <c r="J507" s="64"/>
      <c r="K507" s="482"/>
    </row>
    <row r="508" spans="1:11" x14ac:dyDescent="0.25">
      <c r="A508" s="67"/>
      <c r="B508" s="68" t="s">
        <v>29</v>
      </c>
      <c r="C508" s="61"/>
      <c r="D508" s="62">
        <v>6</v>
      </c>
      <c r="E508" s="63">
        <v>6</v>
      </c>
      <c r="F508" s="64"/>
      <c r="G508" s="65"/>
      <c r="H508" s="64"/>
      <c r="I508" s="65"/>
      <c r="J508" s="64"/>
      <c r="K508" s="482"/>
    </row>
    <row r="509" spans="1:11" x14ac:dyDescent="0.25">
      <c r="A509" s="67"/>
      <c r="B509" s="68" t="s">
        <v>27</v>
      </c>
      <c r="C509" s="61"/>
      <c r="D509" s="62">
        <v>92</v>
      </c>
      <c r="E509" s="63">
        <v>90</v>
      </c>
      <c r="F509" s="64"/>
      <c r="G509" s="65"/>
      <c r="H509" s="64"/>
      <c r="I509" s="65"/>
      <c r="J509" s="64"/>
      <c r="K509" s="482"/>
    </row>
    <row r="510" spans="1:11" x14ac:dyDescent="0.25">
      <c r="A510" s="67"/>
      <c r="B510" s="68" t="s">
        <v>28</v>
      </c>
      <c r="C510" s="61"/>
      <c r="D510" s="62">
        <v>90</v>
      </c>
      <c r="E510" s="63">
        <v>90</v>
      </c>
      <c r="F510" s="64"/>
      <c r="G510" s="65"/>
      <c r="H510" s="64"/>
      <c r="I510" s="65"/>
      <c r="J510" s="64"/>
      <c r="K510" s="482"/>
    </row>
    <row r="511" spans="1:11" ht="27" customHeight="1" x14ac:dyDescent="0.25">
      <c r="A511" s="89" t="s">
        <v>226</v>
      </c>
      <c r="B511" s="31"/>
      <c r="C511" s="32" t="s">
        <v>36</v>
      </c>
      <c r="D511" s="20"/>
      <c r="E511" s="29"/>
      <c r="F511" s="27">
        <v>2.29</v>
      </c>
      <c r="G511" s="33">
        <v>4.5</v>
      </c>
      <c r="H511" s="34">
        <v>15.489999999999997</v>
      </c>
      <c r="I511" s="27">
        <v>111.59999999999998</v>
      </c>
      <c r="J511" s="27"/>
      <c r="K511" s="482" t="s">
        <v>37</v>
      </c>
    </row>
    <row r="512" spans="1:11" x14ac:dyDescent="0.25">
      <c r="A512" s="89"/>
      <c r="B512" s="31" t="s">
        <v>38</v>
      </c>
      <c r="C512" s="32"/>
      <c r="D512" s="27">
        <v>30</v>
      </c>
      <c r="E512" s="33">
        <v>30</v>
      </c>
      <c r="F512" s="27"/>
      <c r="G512" s="33"/>
      <c r="H512" s="33"/>
      <c r="I512" s="27"/>
      <c r="J512" s="27"/>
      <c r="K512" s="482"/>
    </row>
    <row r="513" spans="1:11" ht="16.5" thickBot="1" x14ac:dyDescent="0.3">
      <c r="A513" s="89"/>
      <c r="B513" s="31" t="s">
        <v>31</v>
      </c>
      <c r="C513" s="32"/>
      <c r="D513" s="27">
        <v>5</v>
      </c>
      <c r="E513" s="33">
        <v>5</v>
      </c>
      <c r="F513" s="27" t="s">
        <v>3</v>
      </c>
      <c r="G513" s="33"/>
      <c r="H513" s="33"/>
      <c r="I513" s="27"/>
      <c r="J513" s="27"/>
      <c r="K513" s="482"/>
    </row>
    <row r="514" spans="1:11" ht="16.5" thickBot="1" x14ac:dyDescent="0.3">
      <c r="A514" s="559" t="s">
        <v>39</v>
      </c>
      <c r="B514" s="38"/>
      <c r="C514" s="117">
        <v>404</v>
      </c>
      <c r="D514" s="118"/>
      <c r="E514" s="115"/>
      <c r="F514" s="105">
        <f>F499+F506+F511</f>
        <v>10.007152095808383</v>
      </c>
      <c r="G514" s="106">
        <f>G499+G506+G511</f>
        <v>14.947058682634733</v>
      </c>
      <c r="H514" s="105">
        <f>H499+H506+H511</f>
        <v>54.602255289121906</v>
      </c>
      <c r="I514" s="106">
        <f>I499+I506+I511</f>
        <v>393.06239808239593</v>
      </c>
      <c r="J514" s="105">
        <f>J499+J506+J511</f>
        <v>1.2</v>
      </c>
      <c r="K514" s="483"/>
    </row>
    <row r="515" spans="1:11" x14ac:dyDescent="0.25">
      <c r="B515" s="119" t="s">
        <v>40</v>
      </c>
      <c r="C515" s="26"/>
      <c r="D515" s="25"/>
      <c r="E515" s="11"/>
      <c r="F515" s="511"/>
      <c r="G515" s="11"/>
      <c r="H515" s="511"/>
      <c r="I515" s="11"/>
      <c r="J515" s="78"/>
      <c r="K515" s="497"/>
    </row>
    <row r="516" spans="1:11" ht="31.5" x14ac:dyDescent="0.25">
      <c r="A516" s="67" t="s">
        <v>55</v>
      </c>
      <c r="B516" s="68"/>
      <c r="C516" s="63">
        <v>100</v>
      </c>
      <c r="D516" s="62">
        <v>100</v>
      </c>
      <c r="E516" s="63">
        <v>100</v>
      </c>
      <c r="F516" s="88">
        <v>1.5</v>
      </c>
      <c r="G516" s="65">
        <v>0.5</v>
      </c>
      <c r="H516" s="64">
        <v>21</v>
      </c>
      <c r="I516" s="65">
        <v>96</v>
      </c>
      <c r="J516" s="64">
        <v>10</v>
      </c>
      <c r="K516" s="482" t="s">
        <v>554</v>
      </c>
    </row>
    <row r="517" spans="1:11" ht="16.5" thickBot="1" x14ac:dyDescent="0.3">
      <c r="A517" s="67" t="s">
        <v>555</v>
      </c>
      <c r="B517" s="60"/>
      <c r="C517" s="65"/>
      <c r="D517" s="564"/>
      <c r="E517" s="86"/>
      <c r="F517" s="88"/>
      <c r="G517" s="65"/>
      <c r="H517" s="64"/>
      <c r="I517" s="65"/>
      <c r="J517" s="66"/>
      <c r="K517" s="482"/>
    </row>
    <row r="518" spans="1:11" ht="16.5" thickBot="1" x14ac:dyDescent="0.3">
      <c r="A518" s="559" t="s">
        <v>39</v>
      </c>
      <c r="B518" s="38"/>
      <c r="C518" s="120">
        <v>100</v>
      </c>
      <c r="D518" s="118"/>
      <c r="E518" s="121"/>
      <c r="F518" s="105">
        <f>F516</f>
        <v>1.5</v>
      </c>
      <c r="G518" s="106">
        <f>G516</f>
        <v>0.5</v>
      </c>
      <c r="H518" s="105">
        <f>H516</f>
        <v>21</v>
      </c>
      <c r="I518" s="106">
        <f>I516</f>
        <v>96</v>
      </c>
      <c r="J518" s="105">
        <f>J516</f>
        <v>10</v>
      </c>
      <c r="K518" s="483"/>
    </row>
    <row r="519" spans="1:11" x14ac:dyDescent="0.25">
      <c r="A519" s="556"/>
      <c r="B519" s="119" t="s">
        <v>42</v>
      </c>
      <c r="C519" s="122"/>
      <c r="D519" s="102"/>
      <c r="E519" s="123"/>
      <c r="F519" s="511"/>
      <c r="G519" s="11"/>
      <c r="H519" s="511"/>
      <c r="I519" s="11"/>
      <c r="J519" s="78"/>
      <c r="K519" s="498"/>
    </row>
    <row r="520" spans="1:11" s="533" customFormat="1" ht="16.5" customHeight="1" x14ac:dyDescent="0.25">
      <c r="A520" s="621" t="s">
        <v>548</v>
      </c>
      <c r="B520" s="622"/>
      <c r="C520" s="623">
        <v>60</v>
      </c>
      <c r="D520" s="624"/>
      <c r="E520" s="625"/>
      <c r="F520" s="624">
        <v>0.66</v>
      </c>
      <c r="G520" s="625">
        <v>0.12</v>
      </c>
      <c r="H520" s="624">
        <v>2.2799999999999998</v>
      </c>
      <c r="I520" s="625">
        <v>13.2</v>
      </c>
      <c r="J520" s="624">
        <v>10.5</v>
      </c>
      <c r="K520" s="626" t="s">
        <v>549</v>
      </c>
    </row>
    <row r="521" spans="1:11" s="533" customFormat="1" ht="15.75" customHeight="1" x14ac:dyDescent="0.25">
      <c r="A521" s="621"/>
      <c r="B521" s="622" t="s">
        <v>550</v>
      </c>
      <c r="C521" s="623"/>
      <c r="D521" s="624">
        <v>61.2</v>
      </c>
      <c r="E521" s="625">
        <v>60</v>
      </c>
      <c r="F521" s="624"/>
      <c r="G521" s="625"/>
      <c r="H521" s="624"/>
      <c r="I521" s="625"/>
      <c r="J521" s="624"/>
      <c r="K521" s="625"/>
    </row>
    <row r="522" spans="1:11" ht="43.5" customHeight="1" x14ac:dyDescent="0.25">
      <c r="A522" s="471" t="s">
        <v>478</v>
      </c>
      <c r="B522" s="31"/>
      <c r="C522" s="47" t="s">
        <v>487</v>
      </c>
      <c r="D522" s="46"/>
      <c r="E522" s="32"/>
      <c r="F522" s="34">
        <v>3.7303343494828525</v>
      </c>
      <c r="G522" s="33">
        <v>6.6945929651187148</v>
      </c>
      <c r="H522" s="34">
        <v>10.580165018215318</v>
      </c>
      <c r="I522" s="33">
        <v>124.60699468196476</v>
      </c>
      <c r="J522" s="46">
        <v>9.6300000000000008</v>
      </c>
      <c r="K522" s="482" t="s">
        <v>480</v>
      </c>
    </row>
    <row r="523" spans="1:11" ht="18.75" customHeight="1" x14ac:dyDescent="0.25">
      <c r="A523" s="471"/>
      <c r="B523" s="31" t="s">
        <v>237</v>
      </c>
      <c r="C523" s="47"/>
      <c r="D523" s="46">
        <v>18</v>
      </c>
      <c r="E523" s="32">
        <v>14.4</v>
      </c>
      <c r="F523" s="34"/>
      <c r="G523" s="33"/>
      <c r="H523" s="34"/>
      <c r="I523" s="33"/>
      <c r="J523" s="46"/>
      <c r="K523" s="482"/>
    </row>
    <row r="524" spans="1:11" ht="18" customHeight="1" x14ac:dyDescent="0.25">
      <c r="A524" s="471"/>
      <c r="B524" s="31" t="s">
        <v>144</v>
      </c>
      <c r="C524" s="47"/>
      <c r="D524" s="46">
        <v>71.819999999999993</v>
      </c>
      <c r="E524" s="32">
        <v>54</v>
      </c>
      <c r="F524" s="46"/>
      <c r="G524" s="32"/>
      <c r="H524" s="46"/>
      <c r="I524" s="32"/>
      <c r="J524" s="46"/>
      <c r="K524" s="482"/>
    </row>
    <row r="525" spans="1:11" ht="15" customHeight="1" x14ac:dyDescent="0.25">
      <c r="A525" s="89"/>
      <c r="B525" s="31" t="s">
        <v>86</v>
      </c>
      <c r="C525" s="47"/>
      <c r="D525" s="46">
        <v>9</v>
      </c>
      <c r="E525" s="32">
        <v>7.2</v>
      </c>
      <c r="F525" s="34"/>
      <c r="G525" s="33"/>
      <c r="H525" s="34"/>
      <c r="I525" s="33"/>
      <c r="J525" s="34"/>
      <c r="K525" s="482"/>
    </row>
    <row r="526" spans="1:11" ht="15" customHeight="1" x14ac:dyDescent="0.25">
      <c r="A526" s="89"/>
      <c r="B526" s="31" t="s">
        <v>43</v>
      </c>
      <c r="C526" s="47"/>
      <c r="D526" s="46">
        <v>8.64</v>
      </c>
      <c r="E526" s="32">
        <v>7.2</v>
      </c>
      <c r="F526" s="34"/>
      <c r="G526" s="33"/>
      <c r="H526" s="34"/>
      <c r="I526" s="33"/>
      <c r="J526" s="34"/>
      <c r="K526" s="482"/>
    </row>
    <row r="527" spans="1:11" ht="15" customHeight="1" x14ac:dyDescent="0.25">
      <c r="A527" s="89"/>
      <c r="B527" s="31" t="s">
        <v>116</v>
      </c>
      <c r="C527" s="47"/>
      <c r="D527" s="46">
        <v>19.66</v>
      </c>
      <c r="E527" s="32">
        <v>10.8</v>
      </c>
      <c r="F527" s="34"/>
      <c r="G527" s="33"/>
      <c r="H527" s="34"/>
      <c r="I527" s="33"/>
      <c r="J527" s="34"/>
      <c r="K527" s="482"/>
    </row>
    <row r="528" spans="1:11" ht="15" customHeight="1" x14ac:dyDescent="0.25">
      <c r="A528" s="89"/>
      <c r="B528" s="31" t="s">
        <v>140</v>
      </c>
      <c r="C528" s="47"/>
      <c r="D528" s="46">
        <v>3.6</v>
      </c>
      <c r="E528" s="32">
        <v>3.6</v>
      </c>
      <c r="F528" s="34"/>
      <c r="G528" s="33"/>
      <c r="H528" s="34"/>
      <c r="I528" s="33"/>
      <c r="J528" s="34"/>
      <c r="K528" s="482"/>
    </row>
    <row r="529" spans="1:11" ht="15" customHeight="1" x14ac:dyDescent="0.25">
      <c r="A529" s="89"/>
      <c r="B529" s="35" t="s">
        <v>147</v>
      </c>
      <c r="C529" s="47"/>
      <c r="D529" s="46">
        <v>126</v>
      </c>
      <c r="E529" s="32">
        <v>126</v>
      </c>
      <c r="F529" s="34"/>
      <c r="G529" s="33"/>
      <c r="H529" s="34"/>
      <c r="I529" s="33"/>
      <c r="J529" s="34"/>
      <c r="K529" s="482"/>
    </row>
    <row r="530" spans="1:11" ht="15" customHeight="1" x14ac:dyDescent="0.25">
      <c r="A530" s="89"/>
      <c r="B530" s="31" t="s">
        <v>280</v>
      </c>
      <c r="C530" s="47"/>
      <c r="D530" s="445" t="s">
        <v>489</v>
      </c>
      <c r="E530" s="32">
        <v>0.7</v>
      </c>
      <c r="F530" s="34"/>
      <c r="G530" s="33"/>
      <c r="H530" s="34"/>
      <c r="I530" s="33"/>
      <c r="J530" s="34"/>
      <c r="K530" s="482"/>
    </row>
    <row r="531" spans="1:11" ht="15" customHeight="1" x14ac:dyDescent="0.25">
      <c r="A531" s="89"/>
      <c r="B531" s="31" t="s">
        <v>288</v>
      </c>
      <c r="C531" s="47"/>
      <c r="D531" s="445" t="s">
        <v>491</v>
      </c>
      <c r="E531" s="32">
        <v>17.100000000000001</v>
      </c>
      <c r="F531" s="34"/>
      <c r="G531" s="33"/>
      <c r="H531" s="34"/>
      <c r="I531" s="33"/>
      <c r="J531" s="34"/>
      <c r="K531" s="482"/>
    </row>
    <row r="532" spans="1:11" ht="15" customHeight="1" x14ac:dyDescent="0.25">
      <c r="A532" s="89"/>
      <c r="B532" s="31" t="s">
        <v>291</v>
      </c>
      <c r="C532" s="47"/>
      <c r="D532" s="445" t="s">
        <v>490</v>
      </c>
      <c r="E532" s="32">
        <v>17.100000000000001</v>
      </c>
      <c r="F532" s="34"/>
      <c r="G532" s="33"/>
      <c r="H532" s="34"/>
      <c r="I532" s="33"/>
      <c r="J532" s="34"/>
      <c r="K532" s="482"/>
    </row>
    <row r="533" spans="1:11" ht="15" customHeight="1" x14ac:dyDescent="0.25">
      <c r="A533" s="89"/>
      <c r="B533" s="31" t="s">
        <v>43</v>
      </c>
      <c r="C533" s="47"/>
      <c r="D533" s="445" t="s">
        <v>492</v>
      </c>
      <c r="E533" s="32">
        <v>1.5</v>
      </c>
      <c r="F533" s="34"/>
      <c r="G533" s="33"/>
      <c r="H533" s="34"/>
      <c r="I533" s="33"/>
      <c r="J533" s="34"/>
      <c r="K533" s="482"/>
    </row>
    <row r="534" spans="1:11" ht="15" customHeight="1" x14ac:dyDescent="0.25">
      <c r="A534" s="89"/>
      <c r="B534" s="31" t="s">
        <v>479</v>
      </c>
      <c r="C534" s="47"/>
      <c r="D534" s="445" t="s">
        <v>493</v>
      </c>
      <c r="E534" s="32">
        <v>1.2</v>
      </c>
      <c r="F534" s="34"/>
      <c r="G534" s="33"/>
      <c r="H534" s="34"/>
      <c r="I534" s="33"/>
      <c r="J534" s="34"/>
      <c r="K534" s="482"/>
    </row>
    <row r="535" spans="1:11" ht="15" customHeight="1" x14ac:dyDescent="0.25">
      <c r="A535" s="89"/>
      <c r="B535" s="31" t="s">
        <v>147</v>
      </c>
      <c r="C535" s="47"/>
      <c r="D535" s="445" t="s">
        <v>494</v>
      </c>
      <c r="E535" s="32">
        <v>1.5</v>
      </c>
      <c r="F535" s="34"/>
      <c r="G535" s="33"/>
      <c r="H535" s="34"/>
      <c r="I535" s="33"/>
      <c r="J535" s="34"/>
      <c r="K535" s="482"/>
    </row>
    <row r="536" spans="1:11" ht="15" customHeight="1" x14ac:dyDescent="0.25">
      <c r="A536" s="89"/>
      <c r="B536" s="31" t="s">
        <v>280</v>
      </c>
      <c r="C536" s="47"/>
      <c r="D536" s="445" t="s">
        <v>204</v>
      </c>
      <c r="E536" s="32">
        <v>0.15</v>
      </c>
      <c r="F536" s="34"/>
      <c r="G536" s="33"/>
      <c r="H536" s="34"/>
      <c r="I536" s="33"/>
      <c r="J536" s="34"/>
      <c r="K536" s="482"/>
    </row>
    <row r="537" spans="1:11" ht="15" customHeight="1" x14ac:dyDescent="0.25">
      <c r="A537" s="89"/>
      <c r="B537" s="31" t="s">
        <v>89</v>
      </c>
      <c r="C537" s="47"/>
      <c r="D537" s="445" t="s">
        <v>488</v>
      </c>
      <c r="E537" s="32">
        <v>7</v>
      </c>
      <c r="F537" s="34"/>
      <c r="G537" s="33"/>
      <c r="H537" s="34"/>
      <c r="I537" s="33"/>
      <c r="J537" s="34"/>
      <c r="K537" s="482"/>
    </row>
    <row r="538" spans="1:11" ht="31.5" x14ac:dyDescent="0.25">
      <c r="A538" s="89" t="s">
        <v>428</v>
      </c>
      <c r="B538" s="31"/>
      <c r="C538" s="124">
        <v>180</v>
      </c>
      <c r="D538" s="34"/>
      <c r="E538" s="33"/>
      <c r="F538" s="34">
        <v>16.662857142857145</v>
      </c>
      <c r="G538" s="33">
        <v>18.606857142857145</v>
      </c>
      <c r="H538" s="34">
        <v>17.053714285714285</v>
      </c>
      <c r="I538" s="33">
        <v>303.42857142857144</v>
      </c>
      <c r="J538" s="34">
        <v>6.95</v>
      </c>
      <c r="K538" s="482" t="s">
        <v>426</v>
      </c>
    </row>
    <row r="539" spans="1:11" x14ac:dyDescent="0.25">
      <c r="A539" s="89"/>
      <c r="B539" s="31" t="s">
        <v>288</v>
      </c>
      <c r="C539" s="124"/>
      <c r="D539" s="34">
        <v>97.5</v>
      </c>
      <c r="E539" s="33">
        <v>92</v>
      </c>
      <c r="F539" s="34"/>
      <c r="G539" s="33"/>
      <c r="H539" s="34"/>
      <c r="I539" s="33"/>
      <c r="J539" s="34"/>
      <c r="K539" s="482"/>
    </row>
    <row r="540" spans="1:11" ht="31.5" x14ac:dyDescent="0.25">
      <c r="A540" s="89"/>
      <c r="B540" s="31" t="s">
        <v>427</v>
      </c>
      <c r="C540" s="124"/>
      <c r="D540" s="34"/>
      <c r="E540" s="33">
        <v>40</v>
      </c>
      <c r="F540" s="34"/>
      <c r="G540" s="33"/>
      <c r="H540" s="34"/>
      <c r="I540" s="33"/>
      <c r="J540" s="34"/>
      <c r="K540" s="482"/>
    </row>
    <row r="541" spans="1:11" x14ac:dyDescent="0.25">
      <c r="A541" s="89"/>
      <c r="B541" s="31" t="s">
        <v>144</v>
      </c>
      <c r="C541" s="124"/>
      <c r="D541" s="34">
        <v>173.7</v>
      </c>
      <c r="E541" s="33">
        <v>130.6</v>
      </c>
      <c r="F541" s="34"/>
      <c r="G541" s="33"/>
      <c r="H541" s="34"/>
      <c r="I541" s="33"/>
      <c r="J541" s="34"/>
      <c r="K541" s="482"/>
    </row>
    <row r="542" spans="1:11" x14ac:dyDescent="0.25">
      <c r="A542" s="89"/>
      <c r="B542" s="31" t="s">
        <v>115</v>
      </c>
      <c r="C542" s="124"/>
      <c r="D542" s="34">
        <v>13.6</v>
      </c>
      <c r="E542" s="33">
        <v>11.3</v>
      </c>
      <c r="F542" s="34"/>
      <c r="G542" s="33"/>
      <c r="H542" s="34"/>
      <c r="I542" s="33"/>
      <c r="J542" s="34"/>
      <c r="K542" s="482"/>
    </row>
    <row r="543" spans="1:11" x14ac:dyDescent="0.25">
      <c r="A543" s="89"/>
      <c r="B543" s="31" t="s">
        <v>86</v>
      </c>
      <c r="C543" s="124"/>
      <c r="D543" s="34">
        <v>7.1</v>
      </c>
      <c r="E543" s="33">
        <v>5.6</v>
      </c>
      <c r="F543" s="34"/>
      <c r="G543" s="33"/>
      <c r="H543" s="34"/>
      <c r="I543" s="33"/>
      <c r="J543" s="34"/>
      <c r="K543" s="482"/>
    </row>
    <row r="544" spans="1:11" x14ac:dyDescent="0.25">
      <c r="A544" s="89"/>
      <c r="B544" s="31" t="s">
        <v>31</v>
      </c>
      <c r="C544" s="124"/>
      <c r="D544" s="34">
        <v>4.5999999999999996</v>
      </c>
      <c r="E544" s="33">
        <v>4.5999999999999996</v>
      </c>
      <c r="F544" s="34"/>
      <c r="G544" s="33"/>
      <c r="H544" s="34"/>
      <c r="I544" s="33"/>
      <c r="J544" s="34"/>
      <c r="K544" s="482"/>
    </row>
    <row r="545" spans="1:13" x14ac:dyDescent="0.25">
      <c r="A545" s="89"/>
      <c r="B545" s="31" t="s">
        <v>280</v>
      </c>
      <c r="C545" s="124"/>
      <c r="D545" s="34">
        <v>0.7</v>
      </c>
      <c r="E545" s="33">
        <v>0.7</v>
      </c>
      <c r="F545" s="34"/>
      <c r="G545" s="33"/>
      <c r="H545" s="34"/>
      <c r="I545" s="33"/>
      <c r="J545" s="34"/>
      <c r="K545" s="482"/>
    </row>
    <row r="546" spans="1:13" x14ac:dyDescent="0.25">
      <c r="A546" s="89"/>
      <c r="B546" s="31" t="s">
        <v>147</v>
      </c>
      <c r="C546" s="32"/>
      <c r="D546" s="34">
        <v>22.6</v>
      </c>
      <c r="E546" s="33">
        <v>22.6</v>
      </c>
      <c r="F546" s="34"/>
      <c r="G546" s="33"/>
      <c r="H546" s="34"/>
      <c r="I546" s="33"/>
      <c r="J546" s="34"/>
      <c r="K546" s="482"/>
    </row>
    <row r="547" spans="1:13" x14ac:dyDescent="0.25">
      <c r="A547" s="31" t="s">
        <v>389</v>
      </c>
      <c r="B547" s="31"/>
      <c r="C547" s="32">
        <v>180</v>
      </c>
      <c r="D547" s="34"/>
      <c r="E547" s="33"/>
      <c r="F547" s="34">
        <v>0.54</v>
      </c>
      <c r="G547" s="33">
        <v>9.0000000000000011E-2</v>
      </c>
      <c r="H547" s="34">
        <v>28.177999999999997</v>
      </c>
      <c r="I547" s="33">
        <v>115.24</v>
      </c>
      <c r="J547" s="85">
        <v>0.99</v>
      </c>
      <c r="K547" s="482" t="s">
        <v>390</v>
      </c>
    </row>
    <row r="548" spans="1:13" x14ac:dyDescent="0.25">
      <c r="A548" s="31"/>
      <c r="B548" s="31" t="s">
        <v>391</v>
      </c>
      <c r="C548" s="32"/>
      <c r="D548" s="34">
        <v>21</v>
      </c>
      <c r="E548" s="33">
        <v>21</v>
      </c>
      <c r="F548" s="34"/>
      <c r="G548" s="33"/>
      <c r="H548" s="34"/>
      <c r="I548" s="33"/>
      <c r="J548" s="85"/>
      <c r="K548" s="482"/>
    </row>
    <row r="549" spans="1:13" x14ac:dyDescent="0.25">
      <c r="A549" s="31"/>
      <c r="B549" s="31" t="s">
        <v>29</v>
      </c>
      <c r="C549" s="32"/>
      <c r="D549" s="34">
        <v>6</v>
      </c>
      <c r="E549" s="33">
        <v>6</v>
      </c>
      <c r="F549" s="34"/>
      <c r="G549" s="33"/>
      <c r="H549" s="34"/>
      <c r="I549" s="33"/>
      <c r="J549" s="85"/>
      <c r="K549" s="482"/>
    </row>
    <row r="550" spans="1:13" x14ac:dyDescent="0.25">
      <c r="A550" s="31"/>
      <c r="B550" s="31" t="s">
        <v>67</v>
      </c>
      <c r="C550" s="32"/>
      <c r="D550" s="34">
        <v>180</v>
      </c>
      <c r="E550" s="33">
        <v>180</v>
      </c>
      <c r="F550" s="34"/>
      <c r="G550" s="33"/>
      <c r="H550" s="34"/>
      <c r="I550" s="33"/>
      <c r="J550" s="85"/>
      <c r="K550" s="482"/>
    </row>
    <row r="551" spans="1:13" ht="32.25" thickBot="1" x14ac:dyDescent="0.3">
      <c r="A551" s="558" t="s">
        <v>276</v>
      </c>
      <c r="B551" s="21"/>
      <c r="C551" s="22">
        <v>45</v>
      </c>
      <c r="D551" s="53">
        <v>45</v>
      </c>
      <c r="E551" s="54">
        <v>45</v>
      </c>
      <c r="F551" s="55">
        <v>2.97</v>
      </c>
      <c r="G551" s="53">
        <v>0.54</v>
      </c>
      <c r="H551" s="55">
        <v>17.820000000000004</v>
      </c>
      <c r="I551" s="53">
        <v>89.100000000000009</v>
      </c>
      <c r="J551" s="56"/>
      <c r="K551" s="485" t="s">
        <v>219</v>
      </c>
      <c r="M551" s="475"/>
    </row>
    <row r="552" spans="1:13" ht="16.5" thickBot="1" x14ac:dyDescent="0.3">
      <c r="A552" s="559" t="s">
        <v>39</v>
      </c>
      <c r="B552" s="38"/>
      <c r="C552" s="120">
        <v>667</v>
      </c>
      <c r="D552" s="118"/>
      <c r="E552" s="115"/>
      <c r="F552" s="105">
        <f>F520+F522+F538+F547+F551</f>
        <v>24.563191492339996</v>
      </c>
      <c r="G552" s="106">
        <f>G520+G522+G538+G547+G551</f>
        <v>26.051450107975857</v>
      </c>
      <c r="H552" s="105">
        <f>H520+H522+H538+H547+H551</f>
        <v>75.911879303929609</v>
      </c>
      <c r="I552" s="106">
        <f>I520+I522+I538+I547+I551</f>
        <v>645.57556611053622</v>
      </c>
      <c r="J552" s="105">
        <f>J520+J522+J538+J547+J551</f>
        <v>28.07</v>
      </c>
      <c r="K552" s="483"/>
    </row>
    <row r="553" spans="1:13" ht="31.5" x14ac:dyDescent="0.25">
      <c r="A553" s="567"/>
      <c r="B553" s="59" t="s">
        <v>386</v>
      </c>
      <c r="C553" s="422"/>
      <c r="D553" s="421"/>
      <c r="E553" s="422"/>
      <c r="F553" s="423"/>
      <c r="G553" s="420"/>
      <c r="H553" s="423"/>
      <c r="I553" s="420"/>
      <c r="J553" s="423"/>
      <c r="K553" s="494"/>
    </row>
    <row r="554" spans="1:13" ht="31.5" x14ac:dyDescent="0.25">
      <c r="A554" s="67" t="s">
        <v>177</v>
      </c>
      <c r="B554" s="68"/>
      <c r="C554" s="63">
        <v>180</v>
      </c>
      <c r="D554" s="62"/>
      <c r="E554" s="63"/>
      <c r="F554" s="64">
        <v>5.2199999999999989</v>
      </c>
      <c r="G554" s="65">
        <v>4.4999999999999991</v>
      </c>
      <c r="H554" s="64">
        <v>7.5599999999999987</v>
      </c>
      <c r="I554" s="65">
        <v>91.199999999999989</v>
      </c>
      <c r="J554" s="64">
        <v>0.54</v>
      </c>
      <c r="K554" s="470" t="s">
        <v>150</v>
      </c>
    </row>
    <row r="555" spans="1:13" x14ac:dyDescent="0.25">
      <c r="A555" s="31" t="s">
        <v>538</v>
      </c>
      <c r="B555" s="31" t="s">
        <v>184</v>
      </c>
      <c r="C555" s="63"/>
      <c r="D555" s="62">
        <v>185</v>
      </c>
      <c r="E555" s="63">
        <v>180</v>
      </c>
      <c r="F555" s="64"/>
      <c r="G555" s="65"/>
      <c r="H555" s="64"/>
      <c r="I555" s="65"/>
      <c r="J555" s="64"/>
      <c r="K555" s="482"/>
    </row>
    <row r="556" spans="1:13" s="125" customFormat="1" ht="31.5" x14ac:dyDescent="0.25">
      <c r="A556" s="89" t="s">
        <v>556</v>
      </c>
      <c r="B556" s="31"/>
      <c r="C556" s="32" t="s">
        <v>289</v>
      </c>
      <c r="D556" s="92"/>
      <c r="E556" s="52"/>
      <c r="F556" s="34">
        <v>24.88</v>
      </c>
      <c r="G556" s="33">
        <v>16.97</v>
      </c>
      <c r="H556" s="34">
        <v>15.78</v>
      </c>
      <c r="I556" s="33">
        <v>315</v>
      </c>
      <c r="J556" s="34">
        <v>0.26</v>
      </c>
      <c r="K556" s="482" t="s">
        <v>557</v>
      </c>
    </row>
    <row r="557" spans="1:13" s="125" customFormat="1" x14ac:dyDescent="0.25">
      <c r="A557" s="89"/>
      <c r="B557" s="375" t="s">
        <v>253</v>
      </c>
      <c r="C557" s="434"/>
      <c r="D557" s="379">
        <v>123.2</v>
      </c>
      <c r="E557" s="380">
        <v>122</v>
      </c>
      <c r="F557" s="34"/>
      <c r="G557" s="33"/>
      <c r="H557" s="34"/>
      <c r="I557" s="33"/>
      <c r="J557" s="34"/>
      <c r="K557" s="482"/>
    </row>
    <row r="558" spans="1:13" s="125" customFormat="1" x14ac:dyDescent="0.25">
      <c r="A558" s="89"/>
      <c r="B558" s="375" t="s">
        <v>512</v>
      </c>
      <c r="C558" s="434"/>
      <c r="D558" s="379">
        <v>16.899999999999999</v>
      </c>
      <c r="E558" s="380">
        <v>16.899999999999999</v>
      </c>
      <c r="F558" s="34"/>
      <c r="G558" s="33"/>
      <c r="H558" s="34"/>
      <c r="I558" s="33"/>
      <c r="J558" s="85"/>
      <c r="K558" s="482"/>
    </row>
    <row r="559" spans="1:13" s="125" customFormat="1" x14ac:dyDescent="0.25">
      <c r="A559" s="89"/>
      <c r="B559" s="375" t="s">
        <v>62</v>
      </c>
      <c r="C559" s="434"/>
      <c r="D559" s="379">
        <v>8</v>
      </c>
      <c r="E559" s="380">
        <v>8</v>
      </c>
      <c r="F559" s="34"/>
      <c r="G559" s="33"/>
      <c r="H559" s="34"/>
      <c r="I559" s="33"/>
      <c r="J559" s="85"/>
      <c r="K559" s="482"/>
    </row>
    <row r="560" spans="1:13" s="125" customFormat="1" x14ac:dyDescent="0.25">
      <c r="A560" s="89"/>
      <c r="B560" s="375" t="s">
        <v>479</v>
      </c>
      <c r="C560" s="434"/>
      <c r="D560" s="379">
        <v>6.24</v>
      </c>
      <c r="E560" s="380">
        <v>5.2</v>
      </c>
      <c r="F560" s="34"/>
      <c r="G560" s="33"/>
      <c r="H560" s="34"/>
      <c r="I560" s="33"/>
      <c r="J560" s="85"/>
      <c r="K560" s="482"/>
    </row>
    <row r="561" spans="1:11" s="125" customFormat="1" x14ac:dyDescent="0.25">
      <c r="A561" s="89"/>
      <c r="B561" s="375" t="s">
        <v>280</v>
      </c>
      <c r="C561" s="434"/>
      <c r="D561" s="379">
        <v>0.3</v>
      </c>
      <c r="E561" s="380">
        <v>0.3</v>
      </c>
      <c r="F561" s="34"/>
      <c r="G561" s="33"/>
      <c r="H561" s="34"/>
      <c r="I561" s="33"/>
      <c r="J561" s="85"/>
      <c r="K561" s="482"/>
    </row>
    <row r="562" spans="1:11" s="125" customFormat="1" x14ac:dyDescent="0.25">
      <c r="A562" s="89"/>
      <c r="B562" s="375" t="s">
        <v>52</v>
      </c>
      <c r="C562" s="434"/>
      <c r="D562" s="379"/>
      <c r="E562" s="380">
        <v>148</v>
      </c>
      <c r="F562" s="34"/>
      <c r="G562" s="33"/>
      <c r="H562" s="34"/>
      <c r="I562" s="33"/>
      <c r="J562" s="85"/>
      <c r="K562" s="482"/>
    </row>
    <row r="563" spans="1:11" s="125" customFormat="1" x14ac:dyDescent="0.25">
      <c r="A563" s="89"/>
      <c r="B563" s="375" t="s">
        <v>558</v>
      </c>
      <c r="C563" s="434"/>
      <c r="D563" s="379">
        <v>20</v>
      </c>
      <c r="E563" s="380">
        <v>20</v>
      </c>
      <c r="F563" s="34"/>
      <c r="G563" s="33"/>
      <c r="H563" s="34"/>
      <c r="I563" s="33"/>
      <c r="J563" s="85"/>
      <c r="K563" s="482"/>
    </row>
    <row r="564" spans="1:11" x14ac:dyDescent="0.25">
      <c r="A564" s="471" t="s">
        <v>418</v>
      </c>
      <c r="B564" s="31"/>
      <c r="C564" s="32" t="s">
        <v>364</v>
      </c>
      <c r="D564" s="46"/>
      <c r="E564" s="32"/>
      <c r="F564" s="34">
        <v>0.61020000000000008</v>
      </c>
      <c r="G564" s="33">
        <v>0.25020000000000003</v>
      </c>
      <c r="H564" s="34">
        <v>18.684000000000001</v>
      </c>
      <c r="I564" s="33">
        <v>79.38000000000001</v>
      </c>
      <c r="J564" s="46">
        <v>90</v>
      </c>
      <c r="K564" s="482" t="s">
        <v>419</v>
      </c>
    </row>
    <row r="565" spans="1:11" x14ac:dyDescent="0.25">
      <c r="A565" s="471"/>
      <c r="B565" s="31" t="s">
        <v>421</v>
      </c>
      <c r="C565" s="32"/>
      <c r="D565" s="46">
        <v>18.399999999999999</v>
      </c>
      <c r="E565" s="32">
        <v>18</v>
      </c>
      <c r="F565" s="34"/>
      <c r="G565" s="33"/>
      <c r="H565" s="34"/>
      <c r="I565" s="33"/>
      <c r="J565" s="46"/>
      <c r="K565" s="482"/>
    </row>
    <row r="566" spans="1:11" x14ac:dyDescent="0.25">
      <c r="A566" s="471"/>
      <c r="B566" s="31" t="s">
        <v>62</v>
      </c>
      <c r="C566" s="32"/>
      <c r="D566" s="46">
        <v>6</v>
      </c>
      <c r="E566" s="32">
        <v>6</v>
      </c>
      <c r="F566" s="34"/>
      <c r="G566" s="33"/>
      <c r="H566" s="34"/>
      <c r="I566" s="33"/>
      <c r="J566" s="46"/>
      <c r="K566" s="482"/>
    </row>
    <row r="567" spans="1:11" ht="26.25" customHeight="1" x14ac:dyDescent="0.25">
      <c r="A567" s="471"/>
      <c r="B567" s="31" t="s">
        <v>67</v>
      </c>
      <c r="C567" s="32"/>
      <c r="D567" s="46">
        <v>180</v>
      </c>
      <c r="E567" s="32">
        <v>180</v>
      </c>
      <c r="F567" s="34"/>
      <c r="G567" s="33"/>
      <c r="H567" s="34"/>
      <c r="I567" s="33"/>
      <c r="J567" s="46"/>
      <c r="K567" s="482"/>
    </row>
    <row r="568" spans="1:11" ht="26.25" customHeight="1" thickBot="1" x14ac:dyDescent="0.3">
      <c r="A568" s="31" t="s">
        <v>240</v>
      </c>
      <c r="B568" s="31" t="s">
        <v>56</v>
      </c>
      <c r="C568" s="63">
        <v>40</v>
      </c>
      <c r="D568" s="62">
        <v>40</v>
      </c>
      <c r="E568" s="63">
        <v>40</v>
      </c>
      <c r="F568" s="64">
        <v>3</v>
      </c>
      <c r="G568" s="65">
        <v>3.9200000000000004</v>
      </c>
      <c r="H568" s="64">
        <v>29.76</v>
      </c>
      <c r="I568" s="65">
        <v>166.79999999999998</v>
      </c>
      <c r="J568" s="64"/>
      <c r="K568" s="482" t="s">
        <v>221</v>
      </c>
    </row>
    <row r="569" spans="1:11" ht="16.5" thickBot="1" x14ac:dyDescent="0.3">
      <c r="A569" s="559" t="s">
        <v>39</v>
      </c>
      <c r="B569" s="38"/>
      <c r="C569" s="120">
        <v>556</v>
      </c>
      <c r="D569" s="70"/>
      <c r="E569" s="23"/>
      <c r="F569" s="105">
        <f>F554+F556+F564+F568</f>
        <v>33.7102</v>
      </c>
      <c r="G569" s="106">
        <f>G554+G556+G564+G568</f>
        <v>25.6402</v>
      </c>
      <c r="H569" s="105">
        <f>H554+H556+H564+H568</f>
        <v>71.784000000000006</v>
      </c>
      <c r="I569" s="106">
        <f>I554+I556+I564+I568</f>
        <v>652.38</v>
      </c>
      <c r="J569" s="105">
        <f>J554+J556+J564+J568</f>
        <v>90.8</v>
      </c>
      <c r="K569" s="483"/>
    </row>
    <row r="570" spans="1:11" ht="16.5" thickBot="1" x14ac:dyDescent="0.3">
      <c r="A570" s="559" t="s">
        <v>63</v>
      </c>
      <c r="B570" s="126"/>
      <c r="C570" s="120">
        <f>C514+C518+C552+C569</f>
        <v>1727</v>
      </c>
      <c r="D570" s="120"/>
      <c r="E570" s="120"/>
      <c r="F570" s="106">
        <f>F514+F518+F552+F569</f>
        <v>69.780543588148376</v>
      </c>
      <c r="G570" s="106">
        <f>G514+G518+G552+G569</f>
        <v>67.138708790610593</v>
      </c>
      <c r="H570" s="402">
        <f>H514+H518+H552+H569</f>
        <v>223.29813459305149</v>
      </c>
      <c r="I570" s="106">
        <f>I514+I518+I552+I569</f>
        <v>1787.0179641929321</v>
      </c>
      <c r="J570" s="592">
        <f>J514+J518+J552+J569</f>
        <v>130.07</v>
      </c>
      <c r="K570" s="483"/>
    </row>
    <row r="571" spans="1:11" x14ac:dyDescent="0.25">
      <c r="A571" s="60"/>
      <c r="B571" s="60"/>
      <c r="C571" s="110"/>
      <c r="D571" s="110"/>
      <c r="E571" s="110"/>
      <c r="F571" s="110"/>
      <c r="G571" s="110"/>
      <c r="H571" s="110"/>
      <c r="I571" s="110"/>
      <c r="J571" s="110"/>
      <c r="K571" s="489"/>
    </row>
    <row r="572" spans="1:11" x14ac:dyDescent="0.25">
      <c r="A572" s="35"/>
      <c r="B572" s="35"/>
      <c r="C572" s="76"/>
      <c r="D572" s="34"/>
      <c r="E572" s="34"/>
      <c r="F572" s="41"/>
      <c r="G572" s="41"/>
      <c r="H572" s="41"/>
      <c r="I572" s="41"/>
      <c r="J572" s="41"/>
      <c r="K572" s="489"/>
    </row>
    <row r="573" spans="1:11" ht="16.5" thickBot="1" x14ac:dyDescent="0.3">
      <c r="A573" s="394" t="s">
        <v>324</v>
      </c>
      <c r="B573" s="35"/>
      <c r="C573" s="127"/>
      <c r="D573" s="128"/>
      <c r="E573" s="85"/>
      <c r="J573" s="79"/>
      <c r="K573" s="490"/>
    </row>
    <row r="574" spans="1:11" ht="37.5" customHeight="1" x14ac:dyDescent="0.25">
      <c r="A574" s="556" t="s">
        <v>5</v>
      </c>
      <c r="B574" s="9"/>
      <c r="C574" s="26" t="s">
        <v>6</v>
      </c>
      <c r="D574" s="511" t="s">
        <v>7</v>
      </c>
      <c r="E574" s="11" t="s">
        <v>7</v>
      </c>
      <c r="F574" s="510" t="s">
        <v>8</v>
      </c>
      <c r="G574" s="511"/>
      <c r="H574" s="512"/>
      <c r="I574" s="510" t="s">
        <v>9</v>
      </c>
      <c r="J574" s="510" t="s">
        <v>10</v>
      </c>
      <c r="K574" s="481" t="s">
        <v>65</v>
      </c>
    </row>
    <row r="575" spans="1:11" ht="28.5" customHeight="1" thickBot="1" x14ac:dyDescent="0.3">
      <c r="A575" s="563" t="s">
        <v>12</v>
      </c>
      <c r="B575" s="81"/>
      <c r="C575" s="82" t="s">
        <v>13</v>
      </c>
      <c r="D575" s="19" t="s">
        <v>14</v>
      </c>
      <c r="E575" s="16" t="s">
        <v>14</v>
      </c>
      <c r="F575" s="17"/>
      <c r="G575" s="18"/>
      <c r="H575" s="18"/>
      <c r="I575" s="15" t="s">
        <v>15</v>
      </c>
      <c r="J575" s="15"/>
      <c r="K575" s="491" t="s">
        <v>66</v>
      </c>
    </row>
    <row r="576" spans="1:11" ht="16.5" thickBot="1" x14ac:dyDescent="0.3">
      <c r="A576" s="558"/>
      <c r="B576" s="21"/>
      <c r="C576" s="69"/>
      <c r="D576" s="57" t="s">
        <v>16</v>
      </c>
      <c r="E576" s="23" t="s">
        <v>17</v>
      </c>
      <c r="F576" s="23" t="s">
        <v>18</v>
      </c>
      <c r="G576" s="23" t="s">
        <v>19</v>
      </c>
      <c r="H576" s="70" t="s">
        <v>20</v>
      </c>
      <c r="I576" s="24" t="s">
        <v>21</v>
      </c>
      <c r="J576" s="24" t="s">
        <v>22</v>
      </c>
      <c r="K576" s="485"/>
    </row>
    <row r="577" spans="1:11" x14ac:dyDescent="0.25">
      <c r="A577" s="89"/>
      <c r="B577" s="111" t="s">
        <v>23</v>
      </c>
      <c r="C577" s="26"/>
      <c r="D577" s="34"/>
      <c r="E577" s="28"/>
      <c r="F577" s="85"/>
      <c r="G577" s="28"/>
      <c r="H577" s="85"/>
      <c r="I577" s="28"/>
      <c r="J577" s="28"/>
      <c r="K577" s="482"/>
    </row>
    <row r="578" spans="1:11" s="533" customFormat="1" ht="30" x14ac:dyDescent="0.25">
      <c r="A578" s="442" t="s">
        <v>495</v>
      </c>
      <c r="B578" s="375"/>
      <c r="C578" s="378" t="s">
        <v>363</v>
      </c>
      <c r="D578" s="379"/>
      <c r="E578" s="380"/>
      <c r="F578" s="379">
        <v>5.3519999999999994</v>
      </c>
      <c r="G578" s="380">
        <v>5.419999999999999</v>
      </c>
      <c r="H578" s="379">
        <v>38.581999999999987</v>
      </c>
      <c r="I578" s="380">
        <v>224.99999999999994</v>
      </c>
      <c r="J578" s="380">
        <v>0.86</v>
      </c>
      <c r="K578" s="482" t="s">
        <v>496</v>
      </c>
    </row>
    <row r="579" spans="1:11" s="533" customFormat="1" x14ac:dyDescent="0.25">
      <c r="A579" s="442"/>
      <c r="B579" s="375" t="s">
        <v>101</v>
      </c>
      <c r="C579" s="378"/>
      <c r="D579" s="379">
        <v>22.5</v>
      </c>
      <c r="E579" s="380">
        <v>22.5</v>
      </c>
      <c r="F579" s="379"/>
      <c r="G579" s="380"/>
      <c r="H579" s="379"/>
      <c r="I579" s="380"/>
      <c r="J579" s="380"/>
      <c r="K579" s="482"/>
    </row>
    <row r="580" spans="1:11" s="533" customFormat="1" x14ac:dyDescent="0.25">
      <c r="A580" s="442"/>
      <c r="B580" s="375" t="s">
        <v>27</v>
      </c>
      <c r="C580" s="378"/>
      <c r="D580" s="379">
        <v>90</v>
      </c>
      <c r="E580" s="380">
        <v>90</v>
      </c>
      <c r="F580" s="379"/>
      <c r="G580" s="380"/>
      <c r="H580" s="379"/>
      <c r="I580" s="380"/>
      <c r="J580" s="380"/>
      <c r="K580" s="482"/>
    </row>
    <row r="581" spans="1:11" s="533" customFormat="1" x14ac:dyDescent="0.25">
      <c r="A581" s="442"/>
      <c r="B581" s="375" t="s">
        <v>28</v>
      </c>
      <c r="C581" s="378"/>
      <c r="D581" s="379">
        <v>68</v>
      </c>
      <c r="E581" s="380">
        <v>68</v>
      </c>
      <c r="F581" s="379"/>
      <c r="G581" s="380"/>
      <c r="H581" s="379"/>
      <c r="I581" s="380"/>
      <c r="J581" s="380"/>
      <c r="K581" s="482"/>
    </row>
    <row r="582" spans="1:11" s="533" customFormat="1" x14ac:dyDescent="0.25">
      <c r="A582" s="442"/>
      <c r="B582" s="375" t="s">
        <v>29</v>
      </c>
      <c r="C582" s="378"/>
      <c r="D582" s="379">
        <v>2.5</v>
      </c>
      <c r="E582" s="380">
        <v>2.5</v>
      </c>
      <c r="F582" s="379"/>
      <c r="G582" s="380"/>
      <c r="H582" s="379"/>
      <c r="I582" s="380"/>
      <c r="J582" s="380"/>
      <c r="K582" s="482"/>
    </row>
    <row r="583" spans="1:11" s="533" customFormat="1" x14ac:dyDescent="0.25">
      <c r="A583" s="442"/>
      <c r="B583" s="376" t="s">
        <v>238</v>
      </c>
      <c r="C583" s="378"/>
      <c r="D583" s="379">
        <v>0.5</v>
      </c>
      <c r="E583" s="380">
        <v>0.5</v>
      </c>
      <c r="F583" s="379"/>
      <c r="G583" s="380"/>
      <c r="H583" s="379"/>
      <c r="I583" s="380"/>
      <c r="J583" s="380"/>
      <c r="K583" s="482"/>
    </row>
    <row r="584" spans="1:11" s="533" customFormat="1" x14ac:dyDescent="0.25">
      <c r="A584" s="442"/>
      <c r="B584" s="375" t="s">
        <v>31</v>
      </c>
      <c r="C584" s="446"/>
      <c r="D584" s="447">
        <v>3</v>
      </c>
      <c r="E584" s="446">
        <v>3</v>
      </c>
      <c r="F584" s="379"/>
      <c r="G584" s="380"/>
      <c r="H584" s="379"/>
      <c r="I584" s="380"/>
      <c r="J584" s="379"/>
      <c r="K584" s="482"/>
    </row>
    <row r="585" spans="1:11" ht="31.5" x14ac:dyDescent="0.25">
      <c r="A585" s="89" t="s">
        <v>32</v>
      </c>
      <c r="B585" s="31"/>
      <c r="C585" s="32">
        <v>180</v>
      </c>
      <c r="D585" s="85"/>
      <c r="E585" s="29"/>
      <c r="F585" s="34">
        <v>2.8494000000000002</v>
      </c>
      <c r="G585" s="33">
        <v>2.4102000000000001</v>
      </c>
      <c r="H585" s="34">
        <v>14.351400000000002</v>
      </c>
      <c r="I585" s="33">
        <v>90.54</v>
      </c>
      <c r="J585" s="33">
        <v>1.17</v>
      </c>
      <c r="K585" s="482" t="s">
        <v>33</v>
      </c>
    </row>
    <row r="586" spans="1:11" x14ac:dyDescent="0.25">
      <c r="A586" s="89"/>
      <c r="B586" s="31" t="s">
        <v>34</v>
      </c>
      <c r="C586" s="32"/>
      <c r="D586" s="34">
        <v>2.5</v>
      </c>
      <c r="E586" s="33">
        <v>2.5</v>
      </c>
      <c r="F586" s="34"/>
      <c r="G586" s="33"/>
      <c r="H586" s="34"/>
      <c r="I586" s="33"/>
      <c r="J586" s="33"/>
      <c r="K586" s="482"/>
    </row>
    <row r="587" spans="1:11" x14ac:dyDescent="0.25">
      <c r="A587" s="89"/>
      <c r="B587" s="31" t="s">
        <v>29</v>
      </c>
      <c r="C587" s="32"/>
      <c r="D587" s="34">
        <v>6</v>
      </c>
      <c r="E587" s="33">
        <v>6</v>
      </c>
      <c r="F587" s="34"/>
      <c r="G587" s="33"/>
      <c r="H587" s="34"/>
      <c r="I587" s="33"/>
      <c r="J587" s="33"/>
      <c r="K587" s="482"/>
    </row>
    <row r="588" spans="1:11" x14ac:dyDescent="0.25">
      <c r="A588" s="37"/>
      <c r="B588" s="31" t="s">
        <v>27</v>
      </c>
      <c r="C588" s="32"/>
      <c r="D588" s="34">
        <v>90</v>
      </c>
      <c r="E588" s="33">
        <v>90</v>
      </c>
      <c r="F588" s="34"/>
      <c r="G588" s="33"/>
      <c r="H588" s="34"/>
      <c r="I588" s="33"/>
      <c r="J588" s="33"/>
      <c r="K588" s="482"/>
    </row>
    <row r="589" spans="1:11" x14ac:dyDescent="0.25">
      <c r="A589" s="37"/>
      <c r="B589" s="31" t="s">
        <v>28</v>
      </c>
      <c r="C589" s="32"/>
      <c r="D589" s="34">
        <v>108</v>
      </c>
      <c r="E589" s="33">
        <v>108</v>
      </c>
      <c r="F589" s="34"/>
      <c r="G589" s="33"/>
      <c r="H589" s="34"/>
      <c r="I589" s="33"/>
      <c r="J589" s="33"/>
      <c r="K589" s="482"/>
    </row>
    <row r="590" spans="1:11" ht="31.5" x14ac:dyDescent="0.25">
      <c r="A590" s="572" t="s">
        <v>211</v>
      </c>
      <c r="B590" s="31"/>
      <c r="C590" s="32" t="s">
        <v>534</v>
      </c>
      <c r="D590" s="34"/>
      <c r="E590" s="33"/>
      <c r="F590" s="34">
        <v>4.93</v>
      </c>
      <c r="G590" s="33">
        <v>7.16</v>
      </c>
      <c r="H590" s="34">
        <v>15.489999999999997</v>
      </c>
      <c r="I590" s="33">
        <v>146.1</v>
      </c>
      <c r="J590" s="33">
        <v>0.11</v>
      </c>
      <c r="K590" s="482" t="s">
        <v>262</v>
      </c>
    </row>
    <row r="591" spans="1:11" x14ac:dyDescent="0.25">
      <c r="A591" s="572"/>
      <c r="B591" s="31" t="s">
        <v>38</v>
      </c>
      <c r="C591" s="32"/>
      <c r="D591" s="34">
        <v>30</v>
      </c>
      <c r="E591" s="33">
        <v>30</v>
      </c>
      <c r="F591" s="34"/>
      <c r="G591" s="33"/>
      <c r="H591" s="34"/>
      <c r="I591" s="33"/>
      <c r="J591" s="33"/>
      <c r="K591" s="482"/>
    </row>
    <row r="592" spans="1:11" x14ac:dyDescent="0.25">
      <c r="A592" s="572"/>
      <c r="B592" s="31" t="s">
        <v>71</v>
      </c>
      <c r="C592" s="32"/>
      <c r="D592" s="34">
        <v>10.199999999999999</v>
      </c>
      <c r="E592" s="33">
        <v>10</v>
      </c>
      <c r="F592" s="34"/>
      <c r="G592" s="33"/>
      <c r="H592" s="34"/>
      <c r="I592" s="33"/>
      <c r="J592" s="33"/>
      <c r="K592" s="482"/>
    </row>
    <row r="593" spans="1:11" ht="16.5" thickBot="1" x14ac:dyDescent="0.3">
      <c r="A593" s="572"/>
      <c r="B593" s="31" t="s">
        <v>31</v>
      </c>
      <c r="C593" s="32"/>
      <c r="D593" s="34">
        <v>5</v>
      </c>
      <c r="E593" s="33">
        <v>5</v>
      </c>
      <c r="F593" s="34" t="s">
        <v>3</v>
      </c>
      <c r="G593" s="33"/>
      <c r="H593" s="34"/>
      <c r="I593" s="33"/>
      <c r="J593" s="33"/>
      <c r="K593" s="482"/>
    </row>
    <row r="594" spans="1:11" ht="16.5" thickBot="1" x14ac:dyDescent="0.3">
      <c r="A594" s="566" t="s">
        <v>39</v>
      </c>
      <c r="B594" s="38"/>
      <c r="C594" s="120">
        <v>413</v>
      </c>
      <c r="D594" s="365"/>
      <c r="E594" s="366"/>
      <c r="F594" s="105" t="e">
        <f>F578+F585+F590+F593</f>
        <v>#VALUE!</v>
      </c>
      <c r="G594" s="106">
        <f t="shared" ref="G594:J594" si="12">G578+G585+G590+G593</f>
        <v>14.9902</v>
      </c>
      <c r="H594" s="105">
        <f t="shared" si="12"/>
        <v>68.423399999999987</v>
      </c>
      <c r="I594" s="106">
        <f t="shared" si="12"/>
        <v>461.64</v>
      </c>
      <c r="J594" s="105">
        <f t="shared" si="12"/>
        <v>2.1399999999999997</v>
      </c>
      <c r="K594" s="483"/>
    </row>
    <row r="595" spans="1:11" x14ac:dyDescent="0.25">
      <c r="A595" s="556"/>
      <c r="B595" s="119" t="s">
        <v>40</v>
      </c>
      <c r="C595" s="26"/>
      <c r="D595" s="511"/>
      <c r="E595" s="11"/>
      <c r="F595" s="511"/>
      <c r="G595" s="11"/>
      <c r="H595" s="511"/>
      <c r="I595" s="11"/>
      <c r="J595" s="11"/>
      <c r="K595" s="482"/>
    </row>
    <row r="596" spans="1:11" x14ac:dyDescent="0.25">
      <c r="A596" s="89" t="s">
        <v>258</v>
      </c>
      <c r="B596" s="31"/>
      <c r="C596" s="32">
        <v>180</v>
      </c>
      <c r="D596" s="34">
        <v>180</v>
      </c>
      <c r="E596" s="33">
        <v>180</v>
      </c>
      <c r="F596" s="27">
        <v>0.9</v>
      </c>
      <c r="G596" s="33"/>
      <c r="H596" s="34">
        <v>18.18</v>
      </c>
      <c r="I596" s="33">
        <v>76.319999999999993</v>
      </c>
      <c r="J596" s="34">
        <v>3.6</v>
      </c>
      <c r="K596" s="482" t="s">
        <v>210</v>
      </c>
    </row>
    <row r="597" spans="1:11" ht="16.5" thickBot="1" x14ac:dyDescent="0.3">
      <c r="A597" s="89" t="s">
        <v>142</v>
      </c>
      <c r="B597" s="31"/>
      <c r="C597" s="32"/>
      <c r="D597" s="34"/>
      <c r="E597" s="33"/>
      <c r="F597" s="27"/>
      <c r="G597" s="33"/>
      <c r="H597" s="34"/>
      <c r="I597" s="33"/>
      <c r="J597" s="34"/>
      <c r="K597" s="482"/>
    </row>
    <row r="598" spans="1:11" ht="16.5" thickBot="1" x14ac:dyDescent="0.3">
      <c r="A598" s="559" t="s">
        <v>39</v>
      </c>
      <c r="B598" s="400"/>
      <c r="C598" s="120">
        <v>180</v>
      </c>
      <c r="D598" s="411"/>
      <c r="E598" s="367"/>
      <c r="F598" s="106">
        <f>F596</f>
        <v>0.9</v>
      </c>
      <c r="G598" s="106">
        <f>G596</f>
        <v>0</v>
      </c>
      <c r="H598" s="106">
        <f>H596</f>
        <v>18.18</v>
      </c>
      <c r="I598" s="106">
        <f>I596</f>
        <v>76.319999999999993</v>
      </c>
      <c r="J598" s="106">
        <f>J596</f>
        <v>3.6</v>
      </c>
      <c r="K598" s="484"/>
    </row>
    <row r="599" spans="1:11" x14ac:dyDescent="0.25">
      <c r="A599" s="556"/>
      <c r="B599" s="119" t="s">
        <v>42</v>
      </c>
      <c r="C599" s="26"/>
      <c r="D599" s="129"/>
      <c r="E599" s="90"/>
      <c r="F599" s="511"/>
      <c r="G599" s="11"/>
      <c r="H599" s="511"/>
      <c r="I599" s="11"/>
      <c r="J599" s="29"/>
      <c r="K599" s="482"/>
    </row>
    <row r="600" spans="1:11" x14ac:dyDescent="0.25">
      <c r="A600" s="89" t="s">
        <v>406</v>
      </c>
      <c r="B600" s="35"/>
      <c r="C600" s="43">
        <v>50</v>
      </c>
      <c r="D600" s="27"/>
      <c r="E600" s="33"/>
      <c r="F600" s="27">
        <v>1.4910000000000001</v>
      </c>
      <c r="G600" s="33">
        <v>2.5945</v>
      </c>
      <c r="H600" s="33">
        <v>3.1254999999999997</v>
      </c>
      <c r="I600" s="34">
        <v>41.8</v>
      </c>
      <c r="J600" s="27">
        <v>6</v>
      </c>
      <c r="K600" s="482" t="s">
        <v>408</v>
      </c>
    </row>
    <row r="601" spans="1:11" x14ac:dyDescent="0.25">
      <c r="A601" s="89"/>
      <c r="B601" s="35" t="s">
        <v>407</v>
      </c>
      <c r="C601" s="43"/>
      <c r="D601" s="27">
        <v>80.16</v>
      </c>
      <c r="E601" s="33">
        <v>48</v>
      </c>
      <c r="F601" s="27"/>
      <c r="G601" s="33"/>
      <c r="H601" s="33"/>
      <c r="I601" s="34"/>
      <c r="J601" s="27"/>
      <c r="K601" s="482"/>
    </row>
    <row r="602" spans="1:11" x14ac:dyDescent="0.25">
      <c r="A602" s="89"/>
      <c r="B602" s="35" t="s">
        <v>140</v>
      </c>
      <c r="C602" s="43"/>
      <c r="D602" s="27">
        <v>2.5</v>
      </c>
      <c r="E602" s="33">
        <v>2.5</v>
      </c>
      <c r="F602" s="27"/>
      <c r="G602" s="33"/>
      <c r="H602" s="33"/>
      <c r="I602" s="34"/>
      <c r="J602" s="27"/>
      <c r="K602" s="482"/>
    </row>
    <row r="603" spans="1:11" ht="47.25" x14ac:dyDescent="0.25">
      <c r="A603" s="572" t="s">
        <v>497</v>
      </c>
      <c r="B603" s="31"/>
      <c r="C603" s="47" t="s">
        <v>329</v>
      </c>
      <c r="D603" s="92"/>
      <c r="E603" s="52"/>
      <c r="F603" s="100">
        <v>5.5519547226386798</v>
      </c>
      <c r="G603" s="41">
        <v>5.0641712143928039</v>
      </c>
      <c r="H603" s="100">
        <v>13.642294152923538</v>
      </c>
      <c r="I603" s="41">
        <v>133.26029985007494</v>
      </c>
      <c r="J603" s="100">
        <v>4.21</v>
      </c>
      <c r="K603" s="482" t="s">
        <v>435</v>
      </c>
    </row>
    <row r="604" spans="1:11" s="578" customFormat="1" ht="34.5" customHeight="1" x14ac:dyDescent="0.25">
      <c r="A604" s="557"/>
      <c r="B604" s="81" t="s">
        <v>175</v>
      </c>
      <c r="C604" s="448"/>
      <c r="D604" s="449">
        <v>17.850000000000001</v>
      </c>
      <c r="E604" s="82">
        <v>17.100000000000001</v>
      </c>
      <c r="F604" s="574"/>
      <c r="G604" s="575"/>
      <c r="H604" s="576"/>
      <c r="I604" s="575"/>
      <c r="J604" s="577"/>
      <c r="K604" s="491"/>
    </row>
    <row r="605" spans="1:11" s="578" customFormat="1" ht="19.5" customHeight="1" x14ac:dyDescent="0.25">
      <c r="A605" s="557"/>
      <c r="B605" s="81" t="s">
        <v>247</v>
      </c>
      <c r="C605" s="448"/>
      <c r="D605" s="449">
        <v>17.850000000000001</v>
      </c>
      <c r="E605" s="82">
        <v>17.100000000000001</v>
      </c>
      <c r="F605" s="574"/>
      <c r="G605" s="575"/>
      <c r="H605" s="576"/>
      <c r="I605" s="575"/>
      <c r="J605" s="577"/>
      <c r="K605" s="491"/>
    </row>
    <row r="606" spans="1:11" s="578" customFormat="1" ht="18" customHeight="1" x14ac:dyDescent="0.25">
      <c r="A606" s="557"/>
      <c r="B606" s="81" t="s">
        <v>115</v>
      </c>
      <c r="C606" s="448"/>
      <c r="D606" s="449">
        <v>1.79</v>
      </c>
      <c r="E606" s="82">
        <v>1.5</v>
      </c>
      <c r="F606" s="574"/>
      <c r="G606" s="575"/>
      <c r="H606" s="576"/>
      <c r="I606" s="575"/>
      <c r="J606" s="577"/>
      <c r="K606" s="491"/>
    </row>
    <row r="607" spans="1:11" s="578" customFormat="1" ht="18.75" customHeight="1" x14ac:dyDescent="0.25">
      <c r="A607" s="557"/>
      <c r="B607" s="81" t="s">
        <v>479</v>
      </c>
      <c r="C607" s="448"/>
      <c r="D607" s="449">
        <v>1.44</v>
      </c>
      <c r="E607" s="82">
        <v>1.2</v>
      </c>
      <c r="F607" s="574"/>
      <c r="G607" s="575"/>
      <c r="H607" s="576"/>
      <c r="I607" s="575"/>
      <c r="J607" s="577"/>
      <c r="K607" s="491"/>
    </row>
    <row r="608" spans="1:11" s="578" customFormat="1" ht="15" customHeight="1" x14ac:dyDescent="0.25">
      <c r="A608" s="557"/>
      <c r="B608" s="81" t="s">
        <v>147</v>
      </c>
      <c r="C608" s="448"/>
      <c r="D608" s="449">
        <v>1.5</v>
      </c>
      <c r="E608" s="82">
        <v>1.5</v>
      </c>
      <c r="F608" s="574"/>
      <c r="G608" s="575"/>
      <c r="H608" s="576"/>
      <c r="I608" s="575"/>
      <c r="J608" s="577"/>
      <c r="K608" s="491"/>
    </row>
    <row r="609" spans="1:11" s="578" customFormat="1" ht="17.25" customHeight="1" x14ac:dyDescent="0.25">
      <c r="A609" s="557"/>
      <c r="B609" s="81" t="s">
        <v>238</v>
      </c>
      <c r="C609" s="448"/>
      <c r="D609" s="449">
        <v>0.15</v>
      </c>
      <c r="E609" s="82">
        <v>0.15</v>
      </c>
      <c r="F609" s="574"/>
      <c r="G609" s="575"/>
      <c r="H609" s="576"/>
      <c r="I609" s="575"/>
      <c r="J609" s="577"/>
      <c r="K609" s="491"/>
    </row>
    <row r="610" spans="1:11" s="578" customFormat="1" ht="32.25" customHeight="1" x14ac:dyDescent="0.25">
      <c r="A610" s="557"/>
      <c r="B610" s="81" t="s">
        <v>498</v>
      </c>
      <c r="C610" s="448"/>
      <c r="D610" s="449"/>
      <c r="E610" s="82">
        <v>21.5</v>
      </c>
      <c r="F610" s="574"/>
      <c r="G610" s="575"/>
      <c r="H610" s="576"/>
      <c r="I610" s="575"/>
      <c r="J610" s="577"/>
      <c r="K610" s="491"/>
    </row>
    <row r="611" spans="1:11" s="578" customFormat="1" ht="32.25" customHeight="1" x14ac:dyDescent="0.25">
      <c r="A611" s="557"/>
      <c r="B611" s="81" t="s">
        <v>194</v>
      </c>
      <c r="C611" s="448"/>
      <c r="D611" s="449"/>
      <c r="E611" s="82">
        <v>15</v>
      </c>
      <c r="F611" s="574"/>
      <c r="G611" s="576"/>
      <c r="H611" s="576"/>
      <c r="I611" s="576"/>
      <c r="J611" s="577"/>
      <c r="K611" s="491"/>
    </row>
    <row r="612" spans="1:11" x14ac:dyDescent="0.25">
      <c r="A612" s="89"/>
      <c r="B612" s="31" t="s">
        <v>144</v>
      </c>
      <c r="C612" s="47"/>
      <c r="D612" s="46">
        <v>79.8</v>
      </c>
      <c r="E612" s="32">
        <v>60</v>
      </c>
      <c r="F612" s="33"/>
      <c r="G612" s="34"/>
      <c r="H612" s="33"/>
      <c r="I612" s="34"/>
      <c r="J612" s="29"/>
      <c r="K612" s="482"/>
    </row>
    <row r="613" spans="1:11" x14ac:dyDescent="0.25">
      <c r="A613" s="89"/>
      <c r="B613" s="31" t="s">
        <v>48</v>
      </c>
      <c r="C613" s="47"/>
      <c r="D613" s="46">
        <v>9</v>
      </c>
      <c r="E613" s="33">
        <v>7.2</v>
      </c>
      <c r="F613" s="33"/>
      <c r="G613" s="34"/>
      <c r="H613" s="33"/>
      <c r="I613" s="34"/>
      <c r="J613" s="29"/>
      <c r="K613" s="482"/>
    </row>
    <row r="614" spans="1:11" x14ac:dyDescent="0.25">
      <c r="A614" s="89"/>
      <c r="B614" s="31" t="s">
        <v>43</v>
      </c>
      <c r="C614" s="47"/>
      <c r="D614" s="46">
        <v>8.6</v>
      </c>
      <c r="E614" s="33">
        <v>7.2</v>
      </c>
      <c r="F614" s="33"/>
      <c r="G614" s="34"/>
      <c r="H614" s="33"/>
      <c r="I614" s="34"/>
      <c r="J614" s="29"/>
      <c r="K614" s="482"/>
    </row>
    <row r="615" spans="1:11" x14ac:dyDescent="0.25">
      <c r="A615" s="89"/>
      <c r="B615" s="31" t="s">
        <v>49</v>
      </c>
      <c r="C615" s="47"/>
      <c r="D615" s="46">
        <v>1.8</v>
      </c>
      <c r="E615" s="32">
        <v>1.8</v>
      </c>
      <c r="F615" s="33"/>
      <c r="G615" s="34"/>
      <c r="H615" s="33"/>
      <c r="I615" s="34"/>
      <c r="J615" s="29"/>
      <c r="K615" s="482"/>
    </row>
    <row r="616" spans="1:11" x14ac:dyDescent="0.25">
      <c r="A616" s="89"/>
      <c r="B616" s="35" t="s">
        <v>238</v>
      </c>
      <c r="C616" s="47"/>
      <c r="D616" s="46">
        <v>0.6</v>
      </c>
      <c r="E616" s="32">
        <v>0.6</v>
      </c>
      <c r="F616" s="33"/>
      <c r="G616" s="34"/>
      <c r="H616" s="33"/>
      <c r="I616" s="34"/>
      <c r="J616" s="29"/>
      <c r="K616" s="482"/>
    </row>
    <row r="617" spans="1:11" x14ac:dyDescent="0.25">
      <c r="A617" s="89"/>
      <c r="B617" s="31" t="s">
        <v>88</v>
      </c>
      <c r="C617" s="47"/>
      <c r="D617" s="46">
        <v>135</v>
      </c>
      <c r="E617" s="32">
        <v>135</v>
      </c>
      <c r="F617" s="33"/>
      <c r="G617" s="34"/>
      <c r="H617" s="33"/>
      <c r="I617" s="34"/>
      <c r="J617" s="29"/>
      <c r="K617" s="482"/>
    </row>
    <row r="618" spans="1:11" x14ac:dyDescent="0.25">
      <c r="A618" s="89"/>
      <c r="B618" s="31" t="s">
        <v>436</v>
      </c>
      <c r="C618" s="47"/>
      <c r="D618" s="92"/>
      <c r="E618" s="32">
        <v>18</v>
      </c>
      <c r="F618" s="34"/>
      <c r="G618" s="33"/>
      <c r="H618" s="34"/>
      <c r="I618" s="33"/>
      <c r="J618" s="33"/>
      <c r="K618" s="482"/>
    </row>
    <row r="619" spans="1:11" x14ac:dyDescent="0.25">
      <c r="A619" s="89"/>
      <c r="B619" s="31" t="s">
        <v>102</v>
      </c>
      <c r="C619" s="32"/>
      <c r="D619" s="34">
        <v>5.5</v>
      </c>
      <c r="E619" s="33">
        <v>5.5</v>
      </c>
      <c r="F619" s="34"/>
      <c r="G619" s="33"/>
      <c r="H619" s="34"/>
      <c r="I619" s="33"/>
      <c r="J619" s="29"/>
      <c r="K619" s="482"/>
    </row>
    <row r="620" spans="1:11" x14ac:dyDescent="0.25">
      <c r="A620" s="89"/>
      <c r="B620" s="31" t="s">
        <v>31</v>
      </c>
      <c r="C620" s="32"/>
      <c r="D620" s="34">
        <v>0.6</v>
      </c>
      <c r="E620" s="33">
        <v>0.6</v>
      </c>
      <c r="F620" s="34"/>
      <c r="G620" s="33"/>
      <c r="H620" s="34"/>
      <c r="I620" s="33"/>
      <c r="J620" s="29"/>
      <c r="K620" s="482"/>
    </row>
    <row r="621" spans="1:11" x14ac:dyDescent="0.25">
      <c r="A621" s="89"/>
      <c r="B621" s="31" t="s">
        <v>57</v>
      </c>
      <c r="C621" s="32"/>
      <c r="D621" s="34">
        <v>1.92</v>
      </c>
      <c r="E621" s="33">
        <v>1.6</v>
      </c>
      <c r="F621" s="34"/>
      <c r="G621" s="33"/>
      <c r="H621" s="34"/>
      <c r="I621" s="33"/>
      <c r="J621" s="29"/>
      <c r="K621" s="482"/>
    </row>
    <row r="622" spans="1:11" x14ac:dyDescent="0.25">
      <c r="A622" s="89"/>
      <c r="B622" s="31" t="s">
        <v>67</v>
      </c>
      <c r="C622" s="32"/>
      <c r="D622" s="34">
        <v>8.8000000000000007</v>
      </c>
      <c r="E622" s="33">
        <v>8.8000000000000007</v>
      </c>
      <c r="F622" s="34"/>
      <c r="G622" s="33"/>
      <c r="H622" s="34"/>
      <c r="I622" s="33"/>
      <c r="J622" s="29"/>
      <c r="K622" s="482"/>
    </row>
    <row r="623" spans="1:11" x14ac:dyDescent="0.25">
      <c r="A623" s="89"/>
      <c r="B623" s="31" t="s">
        <v>280</v>
      </c>
      <c r="C623" s="32"/>
      <c r="D623" s="34">
        <v>0.16</v>
      </c>
      <c r="E623" s="33">
        <v>0.16</v>
      </c>
      <c r="F623" s="34"/>
      <c r="G623" s="33"/>
      <c r="H623" s="34"/>
      <c r="I623" s="33"/>
      <c r="J623" s="29"/>
      <c r="K623" s="482"/>
    </row>
    <row r="624" spans="1:11" x14ac:dyDescent="0.25">
      <c r="A624" s="89"/>
      <c r="B624" s="31" t="s">
        <v>167</v>
      </c>
      <c r="C624" s="32"/>
      <c r="D624" s="34"/>
      <c r="E624" s="33">
        <v>16.2</v>
      </c>
      <c r="F624" s="34"/>
      <c r="G624" s="33"/>
      <c r="H624" s="34"/>
      <c r="I624" s="33"/>
      <c r="J624" s="29"/>
      <c r="K624" s="482"/>
    </row>
    <row r="625" spans="1:11" x14ac:dyDescent="0.25">
      <c r="A625" s="89"/>
      <c r="B625" s="31" t="s">
        <v>437</v>
      </c>
      <c r="C625" s="32"/>
      <c r="D625" s="34"/>
      <c r="E625" s="33">
        <v>18</v>
      </c>
      <c r="F625" s="34"/>
      <c r="G625" s="33"/>
      <c r="H625" s="34"/>
      <c r="I625" s="33"/>
      <c r="J625" s="29"/>
      <c r="K625" s="482"/>
    </row>
    <row r="626" spans="1:11" ht="31.5" x14ac:dyDescent="0.25">
      <c r="A626" s="89" t="s">
        <v>379</v>
      </c>
      <c r="B626" s="31"/>
      <c r="C626" s="32" t="s">
        <v>376</v>
      </c>
      <c r="D626" s="34"/>
      <c r="E626" s="33"/>
      <c r="F626" s="34">
        <v>14.22857142857143</v>
      </c>
      <c r="G626" s="33">
        <v>24.98</v>
      </c>
      <c r="H626" s="34">
        <v>12.455714285714285</v>
      </c>
      <c r="I626" s="33">
        <v>333.85714285714283</v>
      </c>
      <c r="J626" s="33">
        <v>19.05</v>
      </c>
      <c r="K626" s="482" t="s">
        <v>278</v>
      </c>
    </row>
    <row r="627" spans="1:11" ht="31.5" x14ac:dyDescent="0.25">
      <c r="A627" s="89"/>
      <c r="B627" s="31" t="s">
        <v>175</v>
      </c>
      <c r="C627" s="32"/>
      <c r="D627" s="34">
        <v>65.599999999999994</v>
      </c>
      <c r="E627" s="33">
        <v>62.5</v>
      </c>
      <c r="F627" s="34"/>
      <c r="G627" s="33"/>
      <c r="H627" s="34"/>
      <c r="I627" s="33"/>
      <c r="J627" s="33"/>
      <c r="K627" s="482"/>
    </row>
    <row r="628" spans="1:11" x14ac:dyDescent="0.25">
      <c r="A628" s="89"/>
      <c r="B628" s="31" t="s">
        <v>377</v>
      </c>
      <c r="C628" s="32"/>
      <c r="D628" s="34">
        <v>65.599999999999994</v>
      </c>
      <c r="E628" s="33">
        <v>62.5</v>
      </c>
      <c r="F628" s="34"/>
      <c r="G628" s="33"/>
      <c r="H628" s="34"/>
      <c r="I628" s="33"/>
      <c r="J628" s="33"/>
      <c r="K628" s="482"/>
    </row>
    <row r="629" spans="1:11" x14ac:dyDescent="0.25">
      <c r="A629" s="89"/>
      <c r="B629" s="31" t="s">
        <v>49</v>
      </c>
      <c r="C629" s="32"/>
      <c r="D629" s="34">
        <v>2.5</v>
      </c>
      <c r="E629" s="33">
        <v>2.5</v>
      </c>
      <c r="F629" s="34"/>
      <c r="G629" s="33"/>
      <c r="H629" s="34"/>
      <c r="I629" s="33"/>
      <c r="J629" s="33"/>
      <c r="K629" s="482"/>
    </row>
    <row r="630" spans="1:11" ht="31.5" x14ac:dyDescent="0.25">
      <c r="A630" s="89"/>
      <c r="B630" s="31" t="s">
        <v>171</v>
      </c>
      <c r="C630" s="32"/>
      <c r="D630" s="34"/>
      <c r="E630" s="33">
        <v>50</v>
      </c>
      <c r="F630" s="34"/>
      <c r="G630" s="33"/>
      <c r="H630" s="34"/>
      <c r="I630" s="33"/>
      <c r="J630" s="33"/>
      <c r="K630" s="482"/>
    </row>
    <row r="631" spans="1:11" x14ac:dyDescent="0.25">
      <c r="A631" s="89"/>
      <c r="B631" s="60" t="s">
        <v>144</v>
      </c>
      <c r="C631" s="32"/>
      <c r="D631" s="34">
        <v>63.44</v>
      </c>
      <c r="E631" s="33">
        <v>47.7</v>
      </c>
      <c r="F631" s="34"/>
      <c r="G631" s="33"/>
      <c r="H631" s="34"/>
      <c r="I631" s="33"/>
      <c r="J631" s="33"/>
      <c r="K631" s="482"/>
    </row>
    <row r="632" spans="1:11" x14ac:dyDescent="0.25">
      <c r="A632" s="89"/>
      <c r="B632" s="60" t="s">
        <v>86</v>
      </c>
      <c r="C632" s="32"/>
      <c r="D632" s="34">
        <v>31.92</v>
      </c>
      <c r="E632" s="33">
        <v>24</v>
      </c>
      <c r="F632" s="34"/>
      <c r="G632" s="33"/>
      <c r="H632" s="34"/>
      <c r="I632" s="33"/>
      <c r="J632" s="33"/>
      <c r="K632" s="482"/>
    </row>
    <row r="633" spans="1:11" ht="31.5" x14ac:dyDescent="0.25">
      <c r="A633" s="89"/>
      <c r="B633" s="31" t="s">
        <v>282</v>
      </c>
      <c r="C633" s="32"/>
      <c r="D633" s="34"/>
      <c r="E633" s="33">
        <v>22</v>
      </c>
      <c r="F633" s="34"/>
      <c r="G633" s="33"/>
      <c r="H633" s="34"/>
      <c r="I633" s="33"/>
      <c r="J633" s="33"/>
      <c r="K633" s="482"/>
    </row>
    <row r="634" spans="1:11" x14ac:dyDescent="0.25">
      <c r="A634" s="89"/>
      <c r="B634" s="31" t="s">
        <v>43</v>
      </c>
      <c r="C634" s="32"/>
      <c r="D634" s="34">
        <v>24</v>
      </c>
      <c r="E634" s="33">
        <v>20</v>
      </c>
      <c r="F634" s="34"/>
      <c r="G634" s="33"/>
      <c r="H634" s="34"/>
      <c r="I634" s="33"/>
      <c r="J634" s="33"/>
      <c r="K634" s="482"/>
    </row>
    <row r="635" spans="1:11" ht="31.5" x14ac:dyDescent="0.25">
      <c r="A635" s="89"/>
      <c r="B635" s="31" t="s">
        <v>173</v>
      </c>
      <c r="C635" s="32"/>
      <c r="D635" s="34"/>
      <c r="E635" s="33">
        <v>16</v>
      </c>
      <c r="F635" s="34"/>
      <c r="G635" s="33"/>
      <c r="H635" s="34"/>
      <c r="I635" s="33"/>
      <c r="J635" s="33"/>
      <c r="K635" s="482"/>
    </row>
    <row r="636" spans="1:11" x14ac:dyDescent="0.25">
      <c r="A636" s="89"/>
      <c r="B636" s="31" t="s">
        <v>237</v>
      </c>
      <c r="C636" s="32"/>
      <c r="D636" s="34">
        <v>43.75</v>
      </c>
      <c r="E636" s="33">
        <v>35</v>
      </c>
      <c r="F636" s="34"/>
      <c r="G636" s="33"/>
      <c r="H636" s="34"/>
      <c r="I636" s="33"/>
      <c r="J636" s="33"/>
      <c r="K636" s="482"/>
    </row>
    <row r="637" spans="1:11" ht="31.5" x14ac:dyDescent="0.25">
      <c r="A637" s="89"/>
      <c r="B637" s="35" t="s">
        <v>239</v>
      </c>
      <c r="C637" s="32"/>
      <c r="D637" s="34"/>
      <c r="E637" s="33">
        <v>31</v>
      </c>
      <c r="F637" s="34"/>
      <c r="G637" s="33"/>
      <c r="H637" s="34"/>
      <c r="I637" s="33"/>
      <c r="J637" s="29"/>
      <c r="K637" s="482"/>
    </row>
    <row r="638" spans="1:11" x14ac:dyDescent="0.25">
      <c r="A638" s="89"/>
      <c r="B638" s="31" t="s">
        <v>280</v>
      </c>
      <c r="C638" s="32"/>
      <c r="D638" s="34">
        <v>0.8</v>
      </c>
      <c r="E638" s="33">
        <v>0.8</v>
      </c>
      <c r="F638" s="34"/>
      <c r="G638" s="33"/>
      <c r="H638" s="34"/>
      <c r="I638" s="33"/>
      <c r="J638" s="29"/>
      <c r="K638" s="482"/>
    </row>
    <row r="639" spans="1:11" x14ac:dyDescent="0.25">
      <c r="A639" s="89"/>
      <c r="B639" s="31" t="s">
        <v>49</v>
      </c>
      <c r="C639" s="32"/>
      <c r="D639" s="34">
        <v>5</v>
      </c>
      <c r="E639" s="33">
        <v>5</v>
      </c>
      <c r="F639" s="34"/>
      <c r="G639" s="33"/>
      <c r="H639" s="34"/>
      <c r="I639" s="33"/>
      <c r="J639" s="29"/>
      <c r="K639" s="482"/>
    </row>
    <row r="640" spans="1:11" ht="31.5" x14ac:dyDescent="0.25">
      <c r="A640" s="89"/>
      <c r="B640" s="31" t="s">
        <v>283</v>
      </c>
      <c r="C640" s="32"/>
      <c r="D640" s="34"/>
      <c r="E640" s="33"/>
      <c r="F640" s="34"/>
      <c r="G640" s="33"/>
      <c r="H640" s="34"/>
      <c r="I640" s="33"/>
      <c r="J640" s="29"/>
      <c r="K640" s="482" t="s">
        <v>279</v>
      </c>
    </row>
    <row r="641" spans="1:11" x14ac:dyDescent="0.25">
      <c r="A641" s="89"/>
      <c r="B641" s="31" t="s">
        <v>67</v>
      </c>
      <c r="C641" s="32"/>
      <c r="D641" s="34">
        <v>40</v>
      </c>
      <c r="E641" s="33">
        <v>40</v>
      </c>
      <c r="F641" s="34"/>
      <c r="G641" s="33"/>
      <c r="H641" s="34"/>
      <c r="I641" s="33"/>
      <c r="J641" s="29"/>
      <c r="K641" s="497"/>
    </row>
    <row r="642" spans="1:11" x14ac:dyDescent="0.25">
      <c r="A642" s="89"/>
      <c r="B642" s="31" t="s">
        <v>31</v>
      </c>
      <c r="C642" s="32"/>
      <c r="D642" s="34">
        <v>1.8</v>
      </c>
      <c r="E642" s="33">
        <v>1.8</v>
      </c>
      <c r="F642" s="34"/>
      <c r="G642" s="33"/>
      <c r="H642" s="34"/>
      <c r="I642" s="33"/>
      <c r="J642" s="29"/>
      <c r="K642" s="497"/>
    </row>
    <row r="643" spans="1:11" x14ac:dyDescent="0.25">
      <c r="A643" s="89"/>
      <c r="B643" s="31" t="s">
        <v>54</v>
      </c>
      <c r="C643" s="32"/>
      <c r="D643" s="34">
        <v>1.8</v>
      </c>
      <c r="E643" s="33">
        <v>1.8</v>
      </c>
      <c r="F643" s="34"/>
      <c r="G643" s="33"/>
      <c r="H643" s="34"/>
      <c r="I643" s="33"/>
      <c r="J643" s="33"/>
      <c r="K643" s="482"/>
    </row>
    <row r="644" spans="1:11" x14ac:dyDescent="0.25">
      <c r="A644" s="89"/>
      <c r="B644" s="31" t="s">
        <v>48</v>
      </c>
      <c r="C644" s="32"/>
      <c r="D644" s="34">
        <v>3.2</v>
      </c>
      <c r="E644" s="33">
        <v>2.4</v>
      </c>
      <c r="F644" s="34"/>
      <c r="G644" s="33"/>
      <c r="H644" s="34"/>
      <c r="I644" s="33"/>
      <c r="J644" s="29"/>
      <c r="K644" s="482"/>
    </row>
    <row r="645" spans="1:11" x14ac:dyDescent="0.25">
      <c r="A645" s="89"/>
      <c r="B645" s="31" t="s">
        <v>43</v>
      </c>
      <c r="C645" s="32"/>
      <c r="D645" s="34">
        <v>1.44</v>
      </c>
      <c r="E645" s="33">
        <v>1.2</v>
      </c>
      <c r="F645" s="34"/>
      <c r="G645" s="33"/>
      <c r="H645" s="34"/>
      <c r="I645" s="33"/>
      <c r="J645" s="29"/>
      <c r="K645" s="482"/>
    </row>
    <row r="646" spans="1:11" x14ac:dyDescent="0.25">
      <c r="A646" s="89"/>
      <c r="B646" s="35" t="s">
        <v>155</v>
      </c>
      <c r="C646" s="32"/>
      <c r="D646" s="34">
        <v>2.4</v>
      </c>
      <c r="E646" s="33">
        <v>2.4</v>
      </c>
      <c r="F646" s="34"/>
      <c r="G646" s="33"/>
      <c r="H646" s="34"/>
      <c r="I646" s="33"/>
      <c r="J646" s="29"/>
      <c r="K646" s="482"/>
    </row>
    <row r="647" spans="1:11" x14ac:dyDescent="0.25">
      <c r="B647" s="31" t="s">
        <v>31</v>
      </c>
      <c r="C647" s="49"/>
      <c r="D647" s="34">
        <v>0.6</v>
      </c>
      <c r="E647" s="33">
        <v>0.6</v>
      </c>
      <c r="F647" s="85"/>
      <c r="G647" s="29"/>
      <c r="H647" s="85"/>
      <c r="I647" s="29"/>
      <c r="J647" s="29"/>
      <c r="K647" s="482"/>
    </row>
    <row r="648" spans="1:11" x14ac:dyDescent="0.25">
      <c r="B648" s="31" t="s">
        <v>62</v>
      </c>
      <c r="C648" s="32"/>
      <c r="D648" s="34">
        <v>0.4</v>
      </c>
      <c r="E648" s="33">
        <v>0.4</v>
      </c>
      <c r="F648" s="85"/>
      <c r="G648" s="29"/>
      <c r="H648" s="85"/>
      <c r="I648" s="29"/>
      <c r="J648" s="29"/>
      <c r="K648" s="482"/>
    </row>
    <row r="649" spans="1:11" x14ac:dyDescent="0.25">
      <c r="B649" s="31" t="s">
        <v>280</v>
      </c>
      <c r="C649" s="32"/>
      <c r="D649" s="34">
        <v>0.4</v>
      </c>
      <c r="E649" s="33">
        <v>0.4</v>
      </c>
      <c r="F649" s="85"/>
      <c r="G649" s="29"/>
      <c r="H649" s="85"/>
      <c r="I649" s="29"/>
      <c r="J649" s="29"/>
      <c r="K649" s="482"/>
    </row>
    <row r="650" spans="1:11" x14ac:dyDescent="0.25">
      <c r="B650" s="31" t="s">
        <v>90</v>
      </c>
      <c r="C650" s="49"/>
      <c r="D650" s="34"/>
      <c r="E650" s="33">
        <v>40</v>
      </c>
      <c r="F650" s="85"/>
      <c r="G650" s="29"/>
      <c r="H650" s="85"/>
      <c r="I650" s="29"/>
      <c r="J650" s="29"/>
      <c r="K650" s="482"/>
    </row>
    <row r="651" spans="1:11" x14ac:dyDescent="0.25">
      <c r="B651" s="31" t="s">
        <v>378</v>
      </c>
      <c r="C651" s="49"/>
      <c r="D651" s="34"/>
      <c r="E651" s="33">
        <v>200</v>
      </c>
      <c r="F651" s="85"/>
      <c r="G651" s="29"/>
      <c r="H651" s="85"/>
      <c r="I651" s="29"/>
      <c r="J651" s="29"/>
      <c r="K651" s="482"/>
    </row>
    <row r="652" spans="1:11" x14ac:dyDescent="0.25">
      <c r="A652" s="89" t="s">
        <v>355</v>
      </c>
      <c r="B652" s="31"/>
      <c r="C652" s="32">
        <v>75</v>
      </c>
      <c r="D652" s="34"/>
      <c r="E652" s="33"/>
      <c r="F652" s="34">
        <v>9.2200000000000006</v>
      </c>
      <c r="G652" s="33">
        <v>5.4800000000000013</v>
      </c>
      <c r="H652" s="34">
        <v>29.180000000000007</v>
      </c>
      <c r="I652" s="33">
        <v>202.00000000000003</v>
      </c>
      <c r="J652" s="34">
        <v>0.04</v>
      </c>
      <c r="K652" s="482" t="s">
        <v>370</v>
      </c>
    </row>
    <row r="653" spans="1:11" x14ac:dyDescent="0.25">
      <c r="A653" s="89"/>
      <c r="B653" s="31" t="s">
        <v>102</v>
      </c>
      <c r="C653" s="32"/>
      <c r="D653" s="34">
        <v>39.75</v>
      </c>
      <c r="E653" s="33">
        <v>39.75</v>
      </c>
      <c r="F653" s="34"/>
      <c r="G653" s="33"/>
      <c r="H653" s="34"/>
      <c r="I653" s="33"/>
      <c r="J653" s="34"/>
      <c r="K653" s="482"/>
    </row>
    <row r="654" spans="1:11" x14ac:dyDescent="0.25">
      <c r="A654" s="89"/>
      <c r="B654" s="31" t="s">
        <v>198</v>
      </c>
      <c r="C654" s="32"/>
      <c r="D654" s="34">
        <v>2.52</v>
      </c>
      <c r="E654" s="33">
        <v>2.1</v>
      </c>
      <c r="F654" s="34"/>
      <c r="G654" s="33"/>
      <c r="H654" s="34"/>
      <c r="I654" s="33"/>
      <c r="J654" s="34"/>
      <c r="K654" s="482"/>
    </row>
    <row r="655" spans="1:11" x14ac:dyDescent="0.25">
      <c r="A655" s="89"/>
      <c r="B655" s="31" t="s">
        <v>31</v>
      </c>
      <c r="C655" s="32"/>
      <c r="D655" s="34">
        <v>1.8</v>
      </c>
      <c r="E655" s="33">
        <v>1.8</v>
      </c>
      <c r="F655" s="34"/>
      <c r="G655" s="33"/>
      <c r="H655" s="34"/>
      <c r="I655" s="33"/>
      <c r="J655" s="34"/>
      <c r="K655" s="482"/>
    </row>
    <row r="656" spans="1:11" x14ac:dyDescent="0.25">
      <c r="A656" s="89"/>
      <c r="B656" s="31" t="s">
        <v>147</v>
      </c>
      <c r="C656" s="32"/>
      <c r="D656" s="34">
        <v>16</v>
      </c>
      <c r="E656" s="33">
        <v>16</v>
      </c>
      <c r="F656" s="34"/>
      <c r="G656" s="33"/>
      <c r="H656" s="34"/>
      <c r="I656" s="33"/>
      <c r="J656" s="34"/>
      <c r="K656" s="482"/>
    </row>
    <row r="657" spans="1:11" x14ac:dyDescent="0.25">
      <c r="A657" s="89"/>
      <c r="B657" s="31" t="s">
        <v>236</v>
      </c>
      <c r="C657" s="32"/>
      <c r="D657" s="34">
        <v>2.1</v>
      </c>
      <c r="E657" s="33">
        <v>2.1</v>
      </c>
      <c r="F657" s="34"/>
      <c r="G657" s="33"/>
      <c r="H657" s="34"/>
      <c r="I657" s="33"/>
      <c r="J657" s="34"/>
      <c r="K657" s="482"/>
    </row>
    <row r="658" spans="1:11" x14ac:dyDescent="0.25">
      <c r="A658" s="89"/>
      <c r="B658" s="31" t="s">
        <v>103</v>
      </c>
      <c r="C658" s="32"/>
      <c r="D658" s="34">
        <v>0.3</v>
      </c>
      <c r="E658" s="33">
        <v>0.3</v>
      </c>
      <c r="F658" s="34"/>
      <c r="G658" s="33"/>
      <c r="H658" s="34"/>
      <c r="I658" s="33"/>
      <c r="J658" s="34"/>
      <c r="K658" s="482"/>
    </row>
    <row r="659" spans="1:11" x14ac:dyDescent="0.25">
      <c r="A659" s="89"/>
      <c r="B659" s="31" t="s">
        <v>238</v>
      </c>
      <c r="C659" s="32"/>
      <c r="D659" s="34">
        <v>0.6</v>
      </c>
      <c r="E659" s="33">
        <v>0.6</v>
      </c>
      <c r="F659" s="34"/>
      <c r="G659" s="33"/>
      <c r="H659" s="34"/>
      <c r="I659" s="33"/>
      <c r="J659" s="34"/>
      <c r="K659" s="482"/>
    </row>
    <row r="660" spans="1:11" x14ac:dyDescent="0.25">
      <c r="A660" s="89"/>
      <c r="B660" s="31" t="s">
        <v>102</v>
      </c>
      <c r="C660" s="32"/>
      <c r="D660" s="34">
        <v>1.8</v>
      </c>
      <c r="E660" s="33">
        <v>1.8</v>
      </c>
      <c r="F660" s="34"/>
      <c r="G660" s="33"/>
      <c r="H660" s="34"/>
      <c r="I660" s="33"/>
      <c r="J660" s="34"/>
      <c r="K660" s="482"/>
    </row>
    <row r="661" spans="1:11" x14ac:dyDescent="0.25">
      <c r="A661" s="31"/>
      <c r="B661" s="31" t="s">
        <v>253</v>
      </c>
      <c r="C661" s="32"/>
      <c r="D661" s="34">
        <v>30</v>
      </c>
      <c r="E661" s="33">
        <v>29.25</v>
      </c>
      <c r="F661" s="34"/>
      <c r="G661" s="33"/>
      <c r="H661" s="34"/>
      <c r="I661" s="33"/>
      <c r="J661" s="34"/>
      <c r="K661" s="482"/>
    </row>
    <row r="662" spans="1:11" x14ac:dyDescent="0.25">
      <c r="A662" s="31"/>
      <c r="B662" s="31" t="s">
        <v>198</v>
      </c>
      <c r="C662" s="32"/>
      <c r="D662" s="34">
        <v>1.62</v>
      </c>
      <c r="E662" s="33">
        <v>1.35</v>
      </c>
      <c r="F662" s="34"/>
      <c r="G662" s="33"/>
      <c r="H662" s="34"/>
      <c r="I662" s="33"/>
      <c r="J662" s="34"/>
      <c r="K662" s="482"/>
    </row>
    <row r="663" spans="1:11" x14ac:dyDescent="0.25">
      <c r="A663" s="31"/>
      <c r="B663" s="31" t="s">
        <v>236</v>
      </c>
      <c r="C663" s="32"/>
      <c r="D663" s="46">
        <v>1.65</v>
      </c>
      <c r="E663" s="32">
        <v>1.65</v>
      </c>
      <c r="F663" s="34"/>
      <c r="G663" s="33"/>
      <c r="H663" s="34"/>
      <c r="I663" s="33"/>
      <c r="J663" s="41"/>
      <c r="K663" s="499"/>
    </row>
    <row r="664" spans="1:11" x14ac:dyDescent="0.25">
      <c r="A664" s="89"/>
      <c r="B664" s="31" t="s">
        <v>102</v>
      </c>
      <c r="C664" s="32"/>
      <c r="D664" s="46">
        <v>1.35</v>
      </c>
      <c r="E664" s="32">
        <v>1.35</v>
      </c>
      <c r="F664" s="46"/>
      <c r="G664" s="32"/>
      <c r="H664" s="46"/>
      <c r="I664" s="32"/>
      <c r="J664" s="46"/>
      <c r="K664" s="482"/>
    </row>
    <row r="665" spans="1:11" x14ac:dyDescent="0.25">
      <c r="A665" s="31"/>
      <c r="B665" s="31" t="s">
        <v>198</v>
      </c>
      <c r="C665" s="32"/>
      <c r="D665" s="46">
        <v>1.8</v>
      </c>
      <c r="E665" s="32">
        <v>1.5</v>
      </c>
      <c r="F665" s="46"/>
      <c r="G665" s="32"/>
      <c r="H665" s="46"/>
      <c r="I665" s="32"/>
      <c r="J665" s="46"/>
      <c r="K665" s="482"/>
    </row>
    <row r="666" spans="1:11" x14ac:dyDescent="0.25">
      <c r="A666" s="31"/>
      <c r="B666" s="31" t="s">
        <v>49</v>
      </c>
      <c r="C666" s="32"/>
      <c r="D666" s="46">
        <v>0.3</v>
      </c>
      <c r="E666" s="32">
        <v>0.3</v>
      </c>
      <c r="F666" s="46"/>
      <c r="G666" s="32"/>
      <c r="H666" s="46"/>
      <c r="I666" s="32"/>
      <c r="J666" s="46"/>
      <c r="K666" s="482"/>
    </row>
    <row r="667" spans="1:11" x14ac:dyDescent="0.25">
      <c r="A667" s="31"/>
      <c r="B667" s="31" t="s">
        <v>49</v>
      </c>
      <c r="C667" s="32"/>
      <c r="D667" s="46">
        <v>0.3</v>
      </c>
      <c r="E667" s="32">
        <v>0.3</v>
      </c>
      <c r="F667" s="46"/>
      <c r="G667" s="32"/>
      <c r="H667" s="46"/>
      <c r="I667" s="32"/>
      <c r="J667" s="46"/>
      <c r="K667" s="482"/>
    </row>
    <row r="668" spans="1:11" ht="31.5" x14ac:dyDescent="0.25">
      <c r="A668" s="561" t="s">
        <v>399</v>
      </c>
      <c r="B668" s="31"/>
      <c r="C668" s="32">
        <v>180</v>
      </c>
      <c r="D668" s="34"/>
      <c r="E668" s="33"/>
      <c r="F668" s="27">
        <v>0.5958</v>
      </c>
      <c r="G668" s="33">
        <v>8.1000000000000003E-2</v>
      </c>
      <c r="H668" s="34">
        <v>28.812599999999996</v>
      </c>
      <c r="I668" s="101">
        <v>119.51999999999998</v>
      </c>
      <c r="J668" s="46">
        <v>0.65</v>
      </c>
      <c r="K668" s="470" t="s">
        <v>400</v>
      </c>
    </row>
    <row r="669" spans="1:11" x14ac:dyDescent="0.25">
      <c r="A669" s="562"/>
      <c r="B669" s="31" t="s">
        <v>401</v>
      </c>
      <c r="C669" s="32"/>
      <c r="D669" s="34">
        <v>15.3</v>
      </c>
      <c r="E669" s="33">
        <v>15</v>
      </c>
      <c r="F669" s="43"/>
      <c r="G669" s="32"/>
      <c r="H669" s="46"/>
      <c r="I669" s="101"/>
      <c r="J669" s="46"/>
      <c r="K669" s="482"/>
    </row>
    <row r="670" spans="1:11" x14ac:dyDescent="0.25">
      <c r="A670" s="562"/>
      <c r="B670" s="68" t="s">
        <v>29</v>
      </c>
      <c r="C670" s="32"/>
      <c r="D670" s="34">
        <v>6</v>
      </c>
      <c r="E670" s="33">
        <v>6</v>
      </c>
      <c r="F670" s="43"/>
      <c r="G670" s="32"/>
      <c r="H670" s="46"/>
      <c r="I670" s="101"/>
      <c r="J670" s="46"/>
      <c r="K670" s="482"/>
    </row>
    <row r="671" spans="1:11" x14ac:dyDescent="0.25">
      <c r="A671" s="562"/>
      <c r="B671" s="31" t="s">
        <v>67</v>
      </c>
      <c r="C671" s="32"/>
      <c r="D671" s="34">
        <v>183</v>
      </c>
      <c r="E671" s="33">
        <v>183</v>
      </c>
      <c r="F671" s="43"/>
      <c r="G671" s="32"/>
      <c r="H671" s="46"/>
      <c r="I671" s="101"/>
      <c r="J671" s="46"/>
      <c r="K671" s="482"/>
    </row>
    <row r="672" spans="1:11" ht="32.25" thickBot="1" x14ac:dyDescent="0.3">
      <c r="A672" s="558" t="s">
        <v>276</v>
      </c>
      <c r="B672" s="21"/>
      <c r="C672" s="22">
        <v>45</v>
      </c>
      <c r="D672" s="55">
        <v>45</v>
      </c>
      <c r="E672" s="53">
        <v>45</v>
      </c>
      <c r="F672" s="55">
        <v>2.97</v>
      </c>
      <c r="G672" s="53">
        <v>0.54</v>
      </c>
      <c r="H672" s="55">
        <v>17.820000000000004</v>
      </c>
      <c r="I672" s="53">
        <v>89.100000000000009</v>
      </c>
      <c r="J672" s="56"/>
      <c r="K672" s="485" t="s">
        <v>219</v>
      </c>
    </row>
    <row r="673" spans="1:11" s="560" customFormat="1" ht="16.5" thickBot="1" x14ac:dyDescent="0.3">
      <c r="A673" s="559" t="s">
        <v>39</v>
      </c>
      <c r="B673" s="400"/>
      <c r="C673" s="120">
        <v>745</v>
      </c>
      <c r="D673" s="365"/>
      <c r="E673" s="366"/>
      <c r="F673" s="402">
        <f>F600+F603+F626+F652+F668+F672</f>
        <v>34.057326151210113</v>
      </c>
      <c r="G673" s="402">
        <f t="shared" ref="G673:J673" si="13">G600+G603+G626+G652+G668+G672</f>
        <v>38.739671214392807</v>
      </c>
      <c r="H673" s="402">
        <f t="shared" si="13"/>
        <v>105.03610843863784</v>
      </c>
      <c r="I673" s="402">
        <f t="shared" si="13"/>
        <v>919.53744270721779</v>
      </c>
      <c r="J673" s="402">
        <f t="shared" si="13"/>
        <v>29.95</v>
      </c>
      <c r="K673" s="495"/>
    </row>
    <row r="674" spans="1:11" ht="31.5" x14ac:dyDescent="0.25">
      <c r="A674" s="31"/>
      <c r="B674" s="394" t="s">
        <v>386</v>
      </c>
      <c r="C674" s="32"/>
      <c r="D674" s="35"/>
      <c r="E674" s="33"/>
      <c r="F674" s="34"/>
      <c r="G674" s="33"/>
      <c r="H674" s="34"/>
      <c r="I674" s="33"/>
      <c r="J674" s="29"/>
      <c r="K674" s="497"/>
    </row>
    <row r="675" spans="1:11" ht="31.5" x14ac:dyDescent="0.25">
      <c r="A675" s="89" t="s">
        <v>177</v>
      </c>
      <c r="B675" s="31"/>
      <c r="C675" s="32" t="s">
        <v>363</v>
      </c>
      <c r="D675" s="34"/>
      <c r="E675" s="33"/>
      <c r="F675" s="34">
        <v>5.3069999999999995</v>
      </c>
      <c r="G675" s="33">
        <v>4.5749999999999993</v>
      </c>
      <c r="H675" s="34">
        <v>7.3199999999999985</v>
      </c>
      <c r="I675" s="33">
        <v>91.499999999999986</v>
      </c>
      <c r="J675" s="33">
        <v>1.28</v>
      </c>
      <c r="K675" s="482" t="s">
        <v>149</v>
      </c>
    </row>
    <row r="676" spans="1:11" x14ac:dyDescent="0.25">
      <c r="A676" s="89" t="s">
        <v>539</v>
      </c>
      <c r="B676" s="89" t="s">
        <v>184</v>
      </c>
      <c r="C676" s="32"/>
      <c r="D676" s="34">
        <v>185</v>
      </c>
      <c r="E676" s="33">
        <v>180</v>
      </c>
      <c r="F676" s="34"/>
      <c r="G676" s="33"/>
      <c r="H676" s="34"/>
      <c r="I676" s="33"/>
      <c r="J676" s="33"/>
      <c r="K676" s="482"/>
    </row>
    <row r="677" spans="1:11" x14ac:dyDescent="0.25">
      <c r="A677" s="31"/>
      <c r="B677" s="31" t="s">
        <v>62</v>
      </c>
      <c r="C677" s="32"/>
      <c r="D677" s="34">
        <v>3</v>
      </c>
      <c r="E677" s="33">
        <v>3</v>
      </c>
      <c r="F677" s="34"/>
      <c r="G677" s="33"/>
      <c r="H677" s="34"/>
      <c r="I677" s="33"/>
      <c r="J677" s="33"/>
      <c r="K677" s="482"/>
    </row>
    <row r="678" spans="1:11" x14ac:dyDescent="0.25">
      <c r="A678" s="89" t="s">
        <v>106</v>
      </c>
      <c r="B678" s="60"/>
      <c r="C678" s="61">
        <v>70</v>
      </c>
      <c r="D678" s="96"/>
      <c r="E678" s="97"/>
      <c r="F678" s="64">
        <v>8.5399999999999991</v>
      </c>
      <c r="G678" s="65">
        <v>5.4319999999999995</v>
      </c>
      <c r="H678" s="64">
        <v>10.275999999999998</v>
      </c>
      <c r="I678" s="65">
        <v>124.59999999999998</v>
      </c>
      <c r="J678" s="65">
        <v>0.22</v>
      </c>
      <c r="K678" s="482" t="s">
        <v>158</v>
      </c>
    </row>
    <row r="679" spans="1:11" x14ac:dyDescent="0.25">
      <c r="A679" s="89"/>
      <c r="B679" s="60" t="s">
        <v>148</v>
      </c>
      <c r="C679" s="61"/>
      <c r="D679" s="96">
        <v>71.400000000000006</v>
      </c>
      <c r="E679" s="97">
        <v>52.5</v>
      </c>
      <c r="F679" s="64"/>
      <c r="G679" s="65"/>
      <c r="H679" s="64"/>
      <c r="I679" s="65"/>
      <c r="J679" s="65"/>
      <c r="K679" s="482"/>
    </row>
    <row r="680" spans="1:11" x14ac:dyDescent="0.25">
      <c r="A680" s="89"/>
      <c r="B680" s="60" t="s">
        <v>337</v>
      </c>
      <c r="C680" s="61"/>
      <c r="D680" s="96">
        <v>55.13</v>
      </c>
      <c r="E680" s="97">
        <v>52.5</v>
      </c>
      <c r="F680" s="64"/>
      <c r="G680" s="65"/>
      <c r="H680" s="64"/>
      <c r="I680" s="65"/>
      <c r="J680" s="65"/>
      <c r="K680" s="482"/>
    </row>
    <row r="681" spans="1:11" x14ac:dyDescent="0.25">
      <c r="A681" s="89"/>
      <c r="B681" s="60" t="s">
        <v>78</v>
      </c>
      <c r="C681" s="61"/>
      <c r="D681" s="96">
        <v>1.75</v>
      </c>
      <c r="E681" s="97">
        <v>1.75</v>
      </c>
      <c r="F681" s="64"/>
      <c r="G681" s="65"/>
      <c r="H681" s="64"/>
      <c r="I681" s="65"/>
      <c r="J681" s="65"/>
      <c r="K681" s="482"/>
    </row>
    <row r="682" spans="1:11" x14ac:dyDescent="0.25">
      <c r="A682" s="89"/>
      <c r="B682" s="60" t="s">
        <v>57</v>
      </c>
      <c r="C682" s="61"/>
      <c r="D682" s="96">
        <v>12.6</v>
      </c>
      <c r="E682" s="97">
        <v>10.5</v>
      </c>
      <c r="F682" s="64"/>
      <c r="G682" s="65"/>
      <c r="H682" s="64"/>
      <c r="I682" s="65"/>
      <c r="J682" s="65"/>
      <c r="K682" s="482"/>
    </row>
    <row r="683" spans="1:11" x14ac:dyDescent="0.25">
      <c r="A683" s="89"/>
      <c r="B683" s="60" t="s">
        <v>43</v>
      </c>
      <c r="C683" s="61"/>
      <c r="D683" s="96">
        <v>15.47</v>
      </c>
      <c r="E683" s="97">
        <v>13</v>
      </c>
      <c r="F683" s="64"/>
      <c r="G683" s="65"/>
      <c r="H683" s="64"/>
      <c r="I683" s="65"/>
      <c r="J683" s="65"/>
      <c r="K683" s="482"/>
    </row>
    <row r="684" spans="1:11" x14ac:dyDescent="0.25">
      <c r="A684" s="89"/>
      <c r="B684" s="60" t="s">
        <v>67</v>
      </c>
      <c r="C684" s="61"/>
      <c r="D684" s="96">
        <v>5.25</v>
      </c>
      <c r="E684" s="97">
        <v>5.25</v>
      </c>
      <c r="F684" s="64"/>
      <c r="G684" s="65"/>
      <c r="H684" s="64"/>
      <c r="I684" s="65"/>
      <c r="J684" s="65"/>
      <c r="K684" s="482"/>
    </row>
    <row r="685" spans="1:11" x14ac:dyDescent="0.25">
      <c r="A685" s="89"/>
      <c r="B685" s="60" t="s">
        <v>238</v>
      </c>
      <c r="C685" s="61"/>
      <c r="D685" s="96">
        <v>0.5</v>
      </c>
      <c r="E685" s="97">
        <v>0.5</v>
      </c>
      <c r="F685" s="64"/>
      <c r="G685" s="65"/>
      <c r="H685" s="64"/>
      <c r="I685" s="65"/>
      <c r="J685" s="65"/>
      <c r="K685" s="482"/>
    </row>
    <row r="686" spans="1:11" x14ac:dyDescent="0.25">
      <c r="A686" s="89"/>
      <c r="B686" s="60" t="s">
        <v>62</v>
      </c>
      <c r="C686" s="61"/>
      <c r="D686" s="96">
        <v>0.2</v>
      </c>
      <c r="E686" s="97">
        <v>0.2</v>
      </c>
      <c r="F686" s="64"/>
      <c r="G686" s="65"/>
      <c r="H686" s="64"/>
      <c r="I686" s="65"/>
      <c r="J686" s="65"/>
      <c r="K686" s="482"/>
    </row>
    <row r="687" spans="1:11" x14ac:dyDescent="0.25">
      <c r="A687" s="89"/>
      <c r="B687" s="60" t="s">
        <v>94</v>
      </c>
      <c r="C687" s="61"/>
      <c r="D687" s="96">
        <v>5.25</v>
      </c>
      <c r="E687" s="97">
        <v>5.25</v>
      </c>
      <c r="F687" s="64"/>
      <c r="G687" s="65"/>
      <c r="H687" s="64"/>
      <c r="I687" s="65"/>
      <c r="J687" s="65"/>
      <c r="K687" s="482"/>
    </row>
    <row r="688" spans="1:11" x14ac:dyDescent="0.25">
      <c r="A688" s="89"/>
      <c r="B688" s="60" t="s">
        <v>49</v>
      </c>
      <c r="C688" s="61"/>
      <c r="D688" s="96">
        <v>1.75</v>
      </c>
      <c r="E688" s="97">
        <v>1.75</v>
      </c>
      <c r="F688" s="64"/>
      <c r="G688" s="65"/>
      <c r="H688" s="64"/>
      <c r="I688" s="65"/>
      <c r="J688" s="65"/>
      <c r="K688" s="482"/>
    </row>
    <row r="689" spans="1:11" x14ac:dyDescent="0.25">
      <c r="A689" s="89"/>
      <c r="B689" s="60" t="s">
        <v>46</v>
      </c>
      <c r="C689" s="61"/>
      <c r="D689" s="96"/>
      <c r="E689" s="97">
        <v>83</v>
      </c>
      <c r="F689" s="64"/>
      <c r="G689" s="65"/>
      <c r="H689" s="64"/>
      <c r="I689" s="65"/>
      <c r="J689" s="65"/>
      <c r="K689" s="482"/>
    </row>
    <row r="690" spans="1:11" ht="53.25" customHeight="1" x14ac:dyDescent="0.25">
      <c r="A690" s="89" t="s">
        <v>230</v>
      </c>
      <c r="B690" s="31"/>
      <c r="C690" s="32" t="s">
        <v>182</v>
      </c>
      <c r="D690" s="34"/>
      <c r="E690" s="33"/>
      <c r="F690" s="34">
        <v>3.7986793685356557</v>
      </c>
      <c r="G690" s="33">
        <v>2.3656586826347303</v>
      </c>
      <c r="H690" s="34">
        <v>26.428922155688621</v>
      </c>
      <c r="I690" s="33">
        <v>141.96047904191616</v>
      </c>
      <c r="J690" s="33">
        <v>0.48</v>
      </c>
      <c r="K690" s="482" t="s">
        <v>229</v>
      </c>
    </row>
    <row r="691" spans="1:11" x14ac:dyDescent="0.25">
      <c r="A691" s="89"/>
      <c r="B691" s="31" t="s">
        <v>145</v>
      </c>
      <c r="C691" s="32"/>
      <c r="D691" s="34">
        <v>54.7</v>
      </c>
      <c r="E691" s="33">
        <v>54.7</v>
      </c>
      <c r="F691" s="34"/>
      <c r="G691" s="33"/>
      <c r="H691" s="34"/>
      <c r="I691" s="33"/>
      <c r="J691" s="29"/>
      <c r="K691" s="482"/>
    </row>
    <row r="692" spans="1:11" x14ac:dyDescent="0.25">
      <c r="A692" s="89"/>
      <c r="B692" s="31" t="s">
        <v>147</v>
      </c>
      <c r="C692" s="32"/>
      <c r="D692" s="34">
        <v>82</v>
      </c>
      <c r="E692" s="33">
        <v>82</v>
      </c>
      <c r="F692" s="34"/>
      <c r="G692" s="33"/>
      <c r="H692" s="34"/>
      <c r="I692" s="33"/>
      <c r="J692" s="29"/>
      <c r="K692" s="482"/>
    </row>
    <row r="693" spans="1:11" x14ac:dyDescent="0.25">
      <c r="A693" s="89"/>
      <c r="B693" s="35" t="s">
        <v>238</v>
      </c>
      <c r="C693" s="32"/>
      <c r="D693" s="34">
        <v>0.33</v>
      </c>
      <c r="E693" s="33">
        <v>0.33</v>
      </c>
      <c r="F693" s="34"/>
      <c r="G693" s="33"/>
      <c r="H693" s="34"/>
      <c r="I693" s="33"/>
      <c r="J693" s="29"/>
      <c r="K693" s="482"/>
    </row>
    <row r="694" spans="1:11" x14ac:dyDescent="0.25">
      <c r="B694" s="31" t="s">
        <v>227</v>
      </c>
      <c r="C694" s="49"/>
      <c r="D694" s="34"/>
      <c r="E694" s="33">
        <v>115</v>
      </c>
      <c r="F694" s="85"/>
      <c r="G694" s="29"/>
      <c r="H694" s="85"/>
      <c r="I694" s="29"/>
      <c r="J694" s="29"/>
      <c r="K694" s="482"/>
    </row>
    <row r="695" spans="1:11" x14ac:dyDescent="0.25">
      <c r="B695" s="31" t="s">
        <v>86</v>
      </c>
      <c r="C695" s="32"/>
      <c r="D695" s="34">
        <v>22</v>
      </c>
      <c r="E695" s="33">
        <v>17</v>
      </c>
      <c r="F695" s="85"/>
      <c r="G695" s="29"/>
      <c r="H695" s="85"/>
      <c r="I695" s="29"/>
      <c r="J695" s="29"/>
      <c r="K695" s="482"/>
    </row>
    <row r="696" spans="1:11" x14ac:dyDescent="0.25">
      <c r="B696" s="31" t="s">
        <v>115</v>
      </c>
      <c r="C696" s="32"/>
      <c r="D696" s="34">
        <v>2.4</v>
      </c>
      <c r="E696" s="33">
        <v>1.5</v>
      </c>
      <c r="F696" s="85"/>
      <c r="G696" s="29"/>
      <c r="H696" s="85"/>
      <c r="I696" s="29"/>
      <c r="J696" s="29"/>
      <c r="K696" s="482"/>
    </row>
    <row r="697" spans="1:11" x14ac:dyDescent="0.25">
      <c r="B697" s="31" t="s">
        <v>228</v>
      </c>
      <c r="C697" s="49"/>
      <c r="D697" s="34"/>
      <c r="E697" s="33">
        <v>130</v>
      </c>
      <c r="F697" s="85"/>
      <c r="G697" s="29"/>
      <c r="H697" s="85"/>
      <c r="I697" s="29"/>
      <c r="J697" s="29"/>
      <c r="K697" s="482"/>
    </row>
    <row r="698" spans="1:11" x14ac:dyDescent="0.25">
      <c r="B698" s="31" t="s">
        <v>58</v>
      </c>
      <c r="C698" s="49"/>
      <c r="D698" s="34">
        <v>3</v>
      </c>
      <c r="E698" s="33">
        <v>3</v>
      </c>
      <c r="F698" s="85"/>
      <c r="G698" s="29"/>
      <c r="H698" s="85"/>
      <c r="I698" s="29"/>
      <c r="J698" s="29"/>
      <c r="K698" s="482"/>
    </row>
    <row r="699" spans="1:11" ht="31.5" x14ac:dyDescent="0.25">
      <c r="A699" s="89" t="s">
        <v>300</v>
      </c>
      <c r="B699" s="31"/>
      <c r="C699" s="32" t="s">
        <v>443</v>
      </c>
      <c r="D699" s="46"/>
      <c r="E699" s="32"/>
      <c r="F699" s="34">
        <v>6.9500000000000006E-2</v>
      </c>
      <c r="G699" s="33">
        <v>1.6E-2</v>
      </c>
      <c r="H699" s="34">
        <v>10.743</v>
      </c>
      <c r="I699" s="33">
        <v>43.335000000000001</v>
      </c>
      <c r="J699" s="34">
        <v>0.02</v>
      </c>
      <c r="K699" s="482" t="s">
        <v>297</v>
      </c>
    </row>
    <row r="700" spans="1:11" x14ac:dyDescent="0.25">
      <c r="A700" s="89"/>
      <c r="B700" s="31" t="s">
        <v>275</v>
      </c>
      <c r="C700" s="32"/>
      <c r="D700" s="46">
        <v>0.45</v>
      </c>
      <c r="E700" s="32">
        <v>0.45</v>
      </c>
      <c r="F700" s="46"/>
      <c r="G700" s="32"/>
      <c r="H700" s="46"/>
      <c r="I700" s="32"/>
      <c r="J700" s="46"/>
      <c r="K700" s="482"/>
    </row>
    <row r="701" spans="1:11" x14ac:dyDescent="0.25">
      <c r="A701" s="89"/>
      <c r="B701" s="31" t="s">
        <v>147</v>
      </c>
      <c r="C701" s="32"/>
      <c r="D701" s="46">
        <v>160</v>
      </c>
      <c r="E701" s="32">
        <v>160</v>
      </c>
      <c r="F701" s="46"/>
      <c r="G701" s="32"/>
      <c r="H701" s="46"/>
      <c r="I701" s="32"/>
      <c r="J701" s="46"/>
      <c r="K701" s="482"/>
    </row>
    <row r="702" spans="1:11" x14ac:dyDescent="0.25">
      <c r="A702" s="89"/>
      <c r="B702" s="31" t="s">
        <v>241</v>
      </c>
      <c r="C702" s="32"/>
      <c r="D702" s="46">
        <v>13.5</v>
      </c>
      <c r="E702" s="32">
        <v>13.5</v>
      </c>
      <c r="F702" s="46"/>
      <c r="G702" s="32"/>
      <c r="H702" s="46"/>
      <c r="I702" s="32"/>
      <c r="J702" s="46"/>
      <c r="K702" s="482"/>
    </row>
    <row r="703" spans="1:11" s="320" customFormat="1" ht="37.5" customHeight="1" thickBot="1" x14ac:dyDescent="0.3">
      <c r="A703" s="251" t="s">
        <v>212</v>
      </c>
      <c r="B703" s="173"/>
      <c r="C703" s="32">
        <v>30</v>
      </c>
      <c r="D703" s="34">
        <v>30</v>
      </c>
      <c r="E703" s="33">
        <v>30</v>
      </c>
      <c r="F703" s="34">
        <v>2.2799999999999998</v>
      </c>
      <c r="G703" s="53">
        <v>0.24</v>
      </c>
      <c r="H703" s="34">
        <v>14.76</v>
      </c>
      <c r="I703" s="53">
        <v>70.5</v>
      </c>
      <c r="J703" s="34">
        <v>0</v>
      </c>
      <c r="K703" s="485" t="s">
        <v>220</v>
      </c>
    </row>
    <row r="704" spans="1:11" ht="16.5" thickBot="1" x14ac:dyDescent="0.3">
      <c r="A704" s="559" t="s">
        <v>39</v>
      </c>
      <c r="B704" s="38"/>
      <c r="C704" s="120">
        <v>589.5</v>
      </c>
      <c r="D704" s="365"/>
      <c r="E704" s="366"/>
      <c r="F704" s="105">
        <f>F675+F678+F690+F699+F703</f>
        <v>19.995179368535656</v>
      </c>
      <c r="G704" s="106">
        <f t="shared" ref="G704:J704" si="14">G675+G678+G690+G699+G703</f>
        <v>12.628658682634729</v>
      </c>
      <c r="H704" s="105">
        <f t="shared" si="14"/>
        <v>69.527922155688614</v>
      </c>
      <c r="I704" s="106">
        <f t="shared" si="14"/>
        <v>471.89547904191608</v>
      </c>
      <c r="J704" s="105">
        <f t="shared" si="14"/>
        <v>2</v>
      </c>
      <c r="K704" s="482"/>
    </row>
    <row r="705" spans="1:11" ht="16.5" thickBot="1" x14ac:dyDescent="0.3">
      <c r="A705" s="559" t="s">
        <v>63</v>
      </c>
      <c r="B705" s="71"/>
      <c r="C705" s="120">
        <f>C594+C598+C673+C704</f>
        <v>1927.5</v>
      </c>
      <c r="D705" s="120"/>
      <c r="E705" s="120"/>
      <c r="F705" s="106" t="e">
        <f t="shared" ref="F705:J705" si="15">F594+F598+F673+F704</f>
        <v>#VALUE!</v>
      </c>
      <c r="G705" s="106">
        <f t="shared" si="15"/>
        <v>66.358529897027537</v>
      </c>
      <c r="H705" s="106">
        <f t="shared" si="15"/>
        <v>261.16743059432645</v>
      </c>
      <c r="I705" s="106">
        <f t="shared" si="15"/>
        <v>1929.3929217491341</v>
      </c>
      <c r="J705" s="106">
        <f t="shared" si="15"/>
        <v>37.69</v>
      </c>
      <c r="K705" s="492"/>
    </row>
    <row r="706" spans="1:11" x14ac:dyDescent="0.25">
      <c r="A706" s="35"/>
      <c r="B706" s="35"/>
      <c r="C706" s="76"/>
      <c r="D706" s="77"/>
      <c r="E706" s="34"/>
      <c r="F706" s="41"/>
      <c r="G706" s="41"/>
      <c r="H706" s="41"/>
      <c r="I706" s="41"/>
      <c r="J706" s="94"/>
      <c r="K706" s="493"/>
    </row>
    <row r="707" spans="1:11" x14ac:dyDescent="0.25">
      <c r="A707" s="35"/>
      <c r="B707" s="35"/>
      <c r="C707" s="76"/>
      <c r="D707" s="77"/>
      <c r="E707" s="34"/>
      <c r="F707" s="41"/>
      <c r="G707" s="41"/>
      <c r="H707" s="41"/>
      <c r="I707" s="41"/>
      <c r="J707" s="41"/>
      <c r="K707" s="489"/>
    </row>
    <row r="708" spans="1:11" ht="16.5" thickBot="1" x14ac:dyDescent="0.3">
      <c r="A708" s="394" t="s">
        <v>331</v>
      </c>
      <c r="B708" s="5"/>
      <c r="C708" s="6"/>
      <c r="D708" s="7"/>
      <c r="I708" s="79"/>
      <c r="J708" s="79"/>
      <c r="K708" s="490"/>
    </row>
    <row r="709" spans="1:11" ht="23.25" customHeight="1" x14ac:dyDescent="0.25">
      <c r="A709" s="556" t="s">
        <v>5</v>
      </c>
      <c r="B709" s="9"/>
      <c r="C709" s="26" t="s">
        <v>6</v>
      </c>
      <c r="D709" s="511" t="s">
        <v>7</v>
      </c>
      <c r="E709" s="11" t="s">
        <v>7</v>
      </c>
      <c r="F709" s="511" t="s">
        <v>8</v>
      </c>
      <c r="G709" s="511"/>
      <c r="H709" s="512"/>
      <c r="I709" s="510" t="s">
        <v>9</v>
      </c>
      <c r="J709" s="12" t="s">
        <v>10</v>
      </c>
      <c r="K709" s="515" t="s">
        <v>11</v>
      </c>
    </row>
    <row r="710" spans="1:11" ht="16.5" thickBot="1" x14ac:dyDescent="0.3">
      <c r="A710" s="557" t="s">
        <v>12</v>
      </c>
      <c r="B710" s="13"/>
      <c r="C710" s="82" t="s">
        <v>13</v>
      </c>
      <c r="D710" s="19" t="s">
        <v>14</v>
      </c>
      <c r="E710" s="16" t="s">
        <v>14</v>
      </c>
      <c r="F710" s="18"/>
      <c r="G710" s="18"/>
      <c r="H710" s="18"/>
      <c r="I710" s="15" t="s">
        <v>15</v>
      </c>
      <c r="J710" s="15"/>
      <c r="K710" s="470"/>
    </row>
    <row r="711" spans="1:11" ht="16.5" thickBot="1" x14ac:dyDescent="0.3">
      <c r="A711" s="558"/>
      <c r="B711" s="21"/>
      <c r="C711" s="69"/>
      <c r="D711" s="70" t="s">
        <v>16</v>
      </c>
      <c r="E711" s="23" t="s">
        <v>17</v>
      </c>
      <c r="F711" s="57" t="s">
        <v>18</v>
      </c>
      <c r="G711" s="23" t="s">
        <v>19</v>
      </c>
      <c r="H711" s="70" t="s">
        <v>20</v>
      </c>
      <c r="I711" s="24" t="s">
        <v>21</v>
      </c>
      <c r="J711" s="24" t="s">
        <v>22</v>
      </c>
      <c r="K711" s="485"/>
    </row>
    <row r="712" spans="1:11" x14ac:dyDescent="0.25">
      <c r="A712" s="556"/>
      <c r="B712" s="119" t="s">
        <v>23</v>
      </c>
      <c r="C712" s="26"/>
      <c r="D712" s="511"/>
      <c r="E712" s="28"/>
      <c r="F712" s="78"/>
      <c r="G712" s="28"/>
      <c r="H712" s="78"/>
      <c r="I712" s="28"/>
      <c r="J712" s="78"/>
      <c r="K712" s="482"/>
    </row>
    <row r="713" spans="1:11" ht="31.5" x14ac:dyDescent="0.25">
      <c r="A713" s="89" t="s">
        <v>360</v>
      </c>
      <c r="B713" s="31"/>
      <c r="C713" s="32" t="s">
        <v>409</v>
      </c>
      <c r="D713" s="34"/>
      <c r="E713" s="33"/>
      <c r="F713" s="34">
        <v>5.4670000000000005</v>
      </c>
      <c r="G713" s="33">
        <v>6.7530000000000001</v>
      </c>
      <c r="H713" s="34">
        <v>29.094999999999999</v>
      </c>
      <c r="I713" s="33">
        <v>199.5</v>
      </c>
      <c r="J713" s="34">
        <v>1.05</v>
      </c>
      <c r="K713" s="482" t="s">
        <v>109</v>
      </c>
    </row>
    <row r="714" spans="1:11" x14ac:dyDescent="0.25">
      <c r="A714" s="89"/>
      <c r="B714" s="31" t="s">
        <v>108</v>
      </c>
      <c r="C714" s="32"/>
      <c r="D714" s="34">
        <v>22.5</v>
      </c>
      <c r="E714" s="33">
        <v>22.5</v>
      </c>
      <c r="F714" s="34"/>
      <c r="G714" s="33"/>
      <c r="H714" s="34"/>
      <c r="I714" s="33"/>
      <c r="J714" s="34"/>
      <c r="K714" s="482"/>
    </row>
    <row r="715" spans="1:11" x14ac:dyDescent="0.25">
      <c r="A715" s="89"/>
      <c r="B715" s="31" t="s">
        <v>27</v>
      </c>
      <c r="C715" s="32"/>
      <c r="D715" s="34">
        <v>158</v>
      </c>
      <c r="E715" s="33">
        <v>158</v>
      </c>
      <c r="F715" s="34"/>
      <c r="G715" s="33"/>
      <c r="H715" s="34"/>
      <c r="I715" s="33"/>
      <c r="J715" s="34"/>
      <c r="K715" s="482"/>
    </row>
    <row r="716" spans="1:11" x14ac:dyDescent="0.25">
      <c r="A716" s="89"/>
      <c r="B716" s="31" t="s">
        <v>29</v>
      </c>
      <c r="C716" s="32"/>
      <c r="D716" s="34">
        <v>2.5</v>
      </c>
      <c r="E716" s="33">
        <v>2.5</v>
      </c>
      <c r="F716" s="34"/>
      <c r="G716" s="33"/>
      <c r="H716" s="34"/>
      <c r="I716" s="33"/>
      <c r="J716" s="34"/>
      <c r="K716" s="482"/>
    </row>
    <row r="717" spans="1:11" x14ac:dyDescent="0.25">
      <c r="A717" s="89"/>
      <c r="B717" s="35" t="s">
        <v>238</v>
      </c>
      <c r="C717" s="32"/>
      <c r="D717" s="34">
        <v>0.5</v>
      </c>
      <c r="E717" s="33">
        <v>0.5</v>
      </c>
      <c r="F717" s="34"/>
      <c r="G717" s="33"/>
      <c r="H717" s="34"/>
      <c r="I717" s="33"/>
      <c r="J717" s="34"/>
      <c r="K717" s="482"/>
    </row>
    <row r="718" spans="1:11" x14ac:dyDescent="0.25">
      <c r="A718" s="89"/>
      <c r="B718" s="31" t="s">
        <v>31</v>
      </c>
      <c r="C718" s="32"/>
      <c r="D718" s="34">
        <v>5</v>
      </c>
      <c r="E718" s="33">
        <v>5</v>
      </c>
      <c r="F718" s="34"/>
      <c r="G718" s="33"/>
      <c r="H718" s="34"/>
      <c r="I718" s="33"/>
      <c r="J718" s="34"/>
      <c r="K718" s="482"/>
    </row>
    <row r="719" spans="1:11" x14ac:dyDescent="0.25">
      <c r="A719" s="89" t="s">
        <v>68</v>
      </c>
      <c r="B719" s="31"/>
      <c r="C719" s="32">
        <v>180</v>
      </c>
      <c r="D719" s="85"/>
      <c r="E719" s="29"/>
      <c r="F719" s="34">
        <v>3.6702000000000004</v>
      </c>
      <c r="G719" s="33">
        <v>3.1896</v>
      </c>
      <c r="H719" s="34">
        <v>15.8202</v>
      </c>
      <c r="I719" s="33">
        <v>106.74</v>
      </c>
      <c r="J719" s="34">
        <v>1.43</v>
      </c>
      <c r="K719" s="482" t="s">
        <v>69</v>
      </c>
    </row>
    <row r="720" spans="1:11" x14ac:dyDescent="0.25">
      <c r="A720" s="89"/>
      <c r="B720" s="31" t="s">
        <v>70</v>
      </c>
      <c r="C720" s="32"/>
      <c r="D720" s="34">
        <v>2</v>
      </c>
      <c r="E720" s="33">
        <v>2</v>
      </c>
      <c r="F720" s="34"/>
      <c r="G720" s="33"/>
      <c r="H720" s="34"/>
      <c r="I720" s="33"/>
      <c r="J720" s="34"/>
      <c r="K720" s="482"/>
    </row>
    <row r="721" spans="1:11" x14ac:dyDescent="0.25">
      <c r="A721" s="89"/>
      <c r="B721" s="31" t="s">
        <v>29</v>
      </c>
      <c r="C721" s="32"/>
      <c r="D721" s="34">
        <v>6</v>
      </c>
      <c r="E721" s="33">
        <v>6</v>
      </c>
      <c r="F721" s="34"/>
      <c r="G721" s="33"/>
      <c r="H721" s="34"/>
      <c r="I721" s="33"/>
      <c r="J721" s="34"/>
      <c r="K721" s="482"/>
    </row>
    <row r="722" spans="1:11" x14ac:dyDescent="0.25">
      <c r="A722" s="37"/>
      <c r="B722" s="31" t="s">
        <v>27</v>
      </c>
      <c r="C722" s="32"/>
      <c r="D722" s="34">
        <v>110</v>
      </c>
      <c r="E722" s="33">
        <v>110</v>
      </c>
      <c r="F722" s="34"/>
      <c r="G722" s="33"/>
      <c r="H722" s="34"/>
      <c r="I722" s="33"/>
      <c r="J722" s="34"/>
      <c r="K722" s="482"/>
    </row>
    <row r="723" spans="1:11" x14ac:dyDescent="0.25">
      <c r="A723" s="37"/>
      <c r="B723" s="31" t="s">
        <v>28</v>
      </c>
      <c r="C723" s="32"/>
      <c r="D723" s="34">
        <v>80</v>
      </c>
      <c r="E723" s="33">
        <v>80</v>
      </c>
      <c r="F723" s="34"/>
      <c r="G723" s="33"/>
      <c r="H723" s="34"/>
      <c r="I723" s="33"/>
      <c r="J723" s="34"/>
      <c r="K723" s="482"/>
    </row>
    <row r="724" spans="1:11" ht="32.25" customHeight="1" x14ac:dyDescent="0.25">
      <c r="A724" s="89" t="s">
        <v>226</v>
      </c>
      <c r="B724" s="31"/>
      <c r="C724" s="32" t="s">
        <v>36</v>
      </c>
      <c r="D724" s="20"/>
      <c r="E724" s="29"/>
      <c r="F724" s="27">
        <v>2.29</v>
      </c>
      <c r="G724" s="33">
        <v>4.5</v>
      </c>
      <c r="H724" s="34">
        <v>15.489999999999997</v>
      </c>
      <c r="I724" s="27">
        <v>111.59999999999998</v>
      </c>
      <c r="J724" s="27"/>
      <c r="K724" s="482" t="s">
        <v>37</v>
      </c>
    </row>
    <row r="725" spans="1:11" x14ac:dyDescent="0.25">
      <c r="A725" s="89"/>
      <c r="B725" s="31" t="s">
        <v>38</v>
      </c>
      <c r="C725" s="32"/>
      <c r="D725" s="27">
        <v>30</v>
      </c>
      <c r="E725" s="33">
        <v>30</v>
      </c>
      <c r="F725" s="27"/>
      <c r="G725" s="33"/>
      <c r="H725" s="33"/>
      <c r="I725" s="27"/>
      <c r="J725" s="27"/>
      <c r="K725" s="482"/>
    </row>
    <row r="726" spans="1:11" ht="16.5" thickBot="1" x14ac:dyDescent="0.3">
      <c r="A726" s="89"/>
      <c r="B726" s="31" t="s">
        <v>31</v>
      </c>
      <c r="C726" s="32"/>
      <c r="D726" s="27">
        <v>5</v>
      </c>
      <c r="E726" s="33">
        <v>5</v>
      </c>
      <c r="F726" s="27" t="s">
        <v>3</v>
      </c>
      <c r="G726" s="33"/>
      <c r="H726" s="33"/>
      <c r="I726" s="27"/>
      <c r="J726" s="27"/>
      <c r="K726" s="482"/>
    </row>
    <row r="727" spans="1:11" ht="16.5" thickBot="1" x14ac:dyDescent="0.3">
      <c r="A727" s="566" t="s">
        <v>39</v>
      </c>
      <c r="B727" s="38"/>
      <c r="C727" s="120">
        <v>400</v>
      </c>
      <c r="D727" s="365"/>
      <c r="E727" s="366"/>
      <c r="F727" s="105">
        <f>F713+F719+F724</f>
        <v>11.427199999999999</v>
      </c>
      <c r="G727" s="106">
        <f t="shared" ref="G727:J727" si="16">G713+G719+G724</f>
        <v>14.442600000000001</v>
      </c>
      <c r="H727" s="105">
        <f t="shared" si="16"/>
        <v>60.405199999999994</v>
      </c>
      <c r="I727" s="106">
        <f t="shared" si="16"/>
        <v>417.84</v>
      </c>
      <c r="J727" s="105">
        <f t="shared" si="16"/>
        <v>2.48</v>
      </c>
      <c r="K727" s="492"/>
    </row>
    <row r="728" spans="1:11" x14ac:dyDescent="0.25">
      <c r="A728" s="89"/>
      <c r="B728" s="111" t="s">
        <v>40</v>
      </c>
      <c r="C728" s="32"/>
      <c r="D728" s="34"/>
      <c r="E728" s="11"/>
      <c r="F728" s="34"/>
      <c r="G728" s="33"/>
      <c r="H728" s="34"/>
      <c r="I728" s="11"/>
      <c r="J728" s="34"/>
      <c r="K728" s="482"/>
    </row>
    <row r="729" spans="1:11" s="320" customFormat="1" ht="15" customHeight="1" x14ac:dyDescent="0.25">
      <c r="A729" s="67" t="s">
        <v>55</v>
      </c>
      <c r="B729" s="68"/>
      <c r="C729" s="63">
        <v>100</v>
      </c>
      <c r="D729" s="62">
        <v>100</v>
      </c>
      <c r="E729" s="63">
        <v>100</v>
      </c>
      <c r="F729" s="88">
        <v>0.4</v>
      </c>
      <c r="G729" s="65">
        <v>0.4</v>
      </c>
      <c r="H729" s="64">
        <v>9.8000000000000007</v>
      </c>
      <c r="I729" s="65">
        <v>47</v>
      </c>
      <c r="J729" s="64">
        <v>10</v>
      </c>
      <c r="K729" s="482" t="s">
        <v>153</v>
      </c>
    </row>
    <row r="730" spans="1:11" s="320" customFormat="1" ht="25.5" customHeight="1" thickBot="1" x14ac:dyDescent="0.3">
      <c r="A730" s="67" t="s">
        <v>394</v>
      </c>
      <c r="B730" s="60"/>
      <c r="C730" s="65"/>
      <c r="D730" s="564"/>
      <c r="E730" s="86"/>
      <c r="F730" s="88"/>
      <c r="G730" s="65"/>
      <c r="H730" s="64"/>
      <c r="I730" s="65"/>
      <c r="J730" s="66"/>
      <c r="K730" s="482" t="s">
        <v>154</v>
      </c>
    </row>
    <row r="731" spans="1:11" ht="16.5" thickBot="1" x14ac:dyDescent="0.3">
      <c r="A731" s="559" t="s">
        <v>39</v>
      </c>
      <c r="B731" s="38"/>
      <c r="C731" s="120">
        <v>100</v>
      </c>
      <c r="D731" s="365"/>
      <c r="E731" s="367"/>
      <c r="F731" s="105">
        <f>F729</f>
        <v>0.4</v>
      </c>
      <c r="G731" s="106">
        <f t="shared" ref="G731:J731" si="17">G729</f>
        <v>0.4</v>
      </c>
      <c r="H731" s="105">
        <f t="shared" si="17"/>
        <v>9.8000000000000007</v>
      </c>
      <c r="I731" s="106">
        <f t="shared" si="17"/>
        <v>47</v>
      </c>
      <c r="J731" s="105">
        <f t="shared" si="17"/>
        <v>10</v>
      </c>
      <c r="K731" s="483"/>
    </row>
    <row r="732" spans="1:11" x14ac:dyDescent="0.25">
      <c r="A732" s="556"/>
      <c r="B732" s="119" t="s">
        <v>42</v>
      </c>
      <c r="C732" s="26"/>
      <c r="D732" s="511"/>
      <c r="E732" s="90"/>
      <c r="F732" s="511"/>
      <c r="G732" s="11"/>
      <c r="H732" s="511"/>
      <c r="I732" s="510"/>
      <c r="J732" s="28"/>
      <c r="K732" s="482"/>
    </row>
    <row r="733" spans="1:11" ht="31.5" x14ac:dyDescent="0.25">
      <c r="A733" s="89" t="s">
        <v>309</v>
      </c>
      <c r="B733" s="31"/>
      <c r="C733" s="32">
        <v>60</v>
      </c>
      <c r="D733" s="34"/>
      <c r="E733" s="33"/>
      <c r="F733" s="34">
        <v>0.84163167366526681</v>
      </c>
      <c r="G733" s="33">
        <v>6.0227954409118176</v>
      </c>
      <c r="H733" s="34">
        <v>4.3731253749250145</v>
      </c>
      <c r="I733" s="27">
        <v>75.06</v>
      </c>
      <c r="J733" s="33">
        <v>5.78</v>
      </c>
      <c r="K733" s="482" t="s">
        <v>310</v>
      </c>
    </row>
    <row r="734" spans="1:11" x14ac:dyDescent="0.25">
      <c r="A734" s="31"/>
      <c r="B734" s="31" t="s">
        <v>47</v>
      </c>
      <c r="C734" s="32"/>
      <c r="D734" s="34">
        <v>20.64</v>
      </c>
      <c r="E734" s="33">
        <v>15</v>
      </c>
      <c r="F734" s="34"/>
      <c r="G734" s="33"/>
      <c r="H734" s="34"/>
      <c r="I734" s="27"/>
      <c r="J734" s="33"/>
      <c r="K734" s="482"/>
    </row>
    <row r="735" spans="1:11" x14ac:dyDescent="0.25">
      <c r="A735" s="31"/>
      <c r="B735" s="31" t="s">
        <v>72</v>
      </c>
      <c r="C735" s="32"/>
      <c r="D735" s="34">
        <v>15.3</v>
      </c>
      <c r="E735" s="33">
        <v>12</v>
      </c>
      <c r="F735" s="34"/>
      <c r="G735" s="33"/>
      <c r="H735" s="34"/>
      <c r="I735" s="27"/>
      <c r="J735" s="33"/>
      <c r="K735" s="482"/>
    </row>
    <row r="736" spans="1:11" x14ac:dyDescent="0.25">
      <c r="A736" s="31"/>
      <c r="B736" s="31" t="s">
        <v>48</v>
      </c>
      <c r="C736" s="32"/>
      <c r="D736" s="34">
        <v>11.4</v>
      </c>
      <c r="E736" s="33">
        <v>9</v>
      </c>
      <c r="F736" s="34"/>
      <c r="G736" s="33"/>
      <c r="H736" s="34"/>
      <c r="I736" s="27"/>
      <c r="J736" s="33"/>
      <c r="K736" s="482"/>
    </row>
    <row r="737" spans="1:11" x14ac:dyDescent="0.25">
      <c r="A737" s="31"/>
      <c r="B737" s="31" t="s">
        <v>200</v>
      </c>
      <c r="C737" s="32"/>
      <c r="D737" s="34">
        <v>21.84</v>
      </c>
      <c r="E737" s="33">
        <v>12</v>
      </c>
      <c r="F737" s="34"/>
      <c r="G737" s="33"/>
      <c r="H737" s="34"/>
      <c r="I737" s="27"/>
      <c r="J737" s="33"/>
      <c r="K737" s="482"/>
    </row>
    <row r="738" spans="1:11" x14ac:dyDescent="0.25">
      <c r="A738" s="31"/>
      <c r="B738" s="31" t="s">
        <v>49</v>
      </c>
      <c r="C738" s="32"/>
      <c r="D738" s="34">
        <v>3.6</v>
      </c>
      <c r="E738" s="33">
        <v>3.6</v>
      </c>
      <c r="F738" s="34"/>
      <c r="G738" s="33"/>
      <c r="H738" s="34"/>
      <c r="I738" s="27"/>
      <c r="J738" s="33"/>
      <c r="K738" s="482"/>
    </row>
    <row r="739" spans="1:11" x14ac:dyDescent="0.25">
      <c r="A739" s="31"/>
      <c r="B739" s="31" t="s">
        <v>43</v>
      </c>
      <c r="C739" s="32"/>
      <c r="D739" s="34">
        <v>10.71</v>
      </c>
      <c r="E739" s="33">
        <v>9</v>
      </c>
      <c r="F739" s="34"/>
      <c r="G739" s="33"/>
      <c r="H739" s="34"/>
      <c r="I739" s="27"/>
      <c r="J739" s="33"/>
      <c r="K739" s="482"/>
    </row>
    <row r="740" spans="1:11" s="474" customFormat="1" ht="72" customHeight="1" x14ac:dyDescent="0.25">
      <c r="A740" s="471" t="s">
        <v>499</v>
      </c>
      <c r="B740" s="51"/>
      <c r="C740" s="135" t="s">
        <v>487</v>
      </c>
      <c r="D740" s="521"/>
      <c r="E740" s="523"/>
      <c r="F740" s="521">
        <v>3.4945343494828522</v>
      </c>
      <c r="G740" s="523">
        <v>6.5919929651187141</v>
      </c>
      <c r="H740" s="521">
        <v>7.1331650182153172</v>
      </c>
      <c r="I740" s="524">
        <v>106.79</v>
      </c>
      <c r="J740" s="523">
        <v>11.54</v>
      </c>
      <c r="K740" s="470" t="s">
        <v>430</v>
      </c>
    </row>
    <row r="741" spans="1:11" ht="15" customHeight="1" x14ac:dyDescent="0.25">
      <c r="A741" s="89"/>
      <c r="B741" s="31" t="s">
        <v>288</v>
      </c>
      <c r="C741" s="47"/>
      <c r="D741" s="445" t="s">
        <v>491</v>
      </c>
      <c r="E741" s="32">
        <v>17.100000000000001</v>
      </c>
      <c r="F741" s="34"/>
      <c r="G741" s="33"/>
      <c r="H741" s="34"/>
      <c r="I741" s="33"/>
      <c r="J741" s="34"/>
      <c r="K741" s="482"/>
    </row>
    <row r="742" spans="1:11" ht="15" customHeight="1" x14ac:dyDescent="0.25">
      <c r="A742" s="89"/>
      <c r="B742" s="31" t="s">
        <v>291</v>
      </c>
      <c r="C742" s="47"/>
      <c r="D742" s="445" t="s">
        <v>490</v>
      </c>
      <c r="E742" s="32">
        <v>17.100000000000001</v>
      </c>
      <c r="F742" s="34"/>
      <c r="G742" s="33"/>
      <c r="H742" s="34"/>
      <c r="I742" s="33"/>
      <c r="J742" s="34"/>
      <c r="K742" s="482"/>
    </row>
    <row r="743" spans="1:11" ht="15" customHeight="1" x14ac:dyDescent="0.25">
      <c r="A743" s="89"/>
      <c r="B743" s="31" t="s">
        <v>43</v>
      </c>
      <c r="C743" s="47"/>
      <c r="D743" s="445" t="s">
        <v>492</v>
      </c>
      <c r="E743" s="32">
        <v>1.5</v>
      </c>
      <c r="F743" s="34"/>
      <c r="G743" s="33"/>
      <c r="H743" s="34"/>
      <c r="I743" s="33"/>
      <c r="J743" s="34"/>
      <c r="K743" s="482"/>
    </row>
    <row r="744" spans="1:11" ht="15" customHeight="1" x14ac:dyDescent="0.25">
      <c r="A744" s="89"/>
      <c r="B744" s="31" t="s">
        <v>479</v>
      </c>
      <c r="C744" s="47"/>
      <c r="D744" s="445" t="s">
        <v>493</v>
      </c>
      <c r="E744" s="32">
        <v>1.2</v>
      </c>
      <c r="F744" s="34"/>
      <c r="G744" s="33"/>
      <c r="H744" s="34"/>
      <c r="I744" s="33"/>
      <c r="J744" s="34"/>
      <c r="K744" s="482"/>
    </row>
    <row r="745" spans="1:11" ht="15" customHeight="1" x14ac:dyDescent="0.25">
      <c r="A745" s="89"/>
      <c r="B745" s="31" t="s">
        <v>147</v>
      </c>
      <c r="C745" s="47"/>
      <c r="D745" s="445" t="s">
        <v>494</v>
      </c>
      <c r="E745" s="32">
        <v>1.5</v>
      </c>
      <c r="F745" s="34"/>
      <c r="G745" s="33"/>
      <c r="H745" s="34"/>
      <c r="I745" s="33"/>
      <c r="J745" s="34"/>
      <c r="K745" s="482"/>
    </row>
    <row r="746" spans="1:11" ht="15" customHeight="1" x14ac:dyDescent="0.25">
      <c r="A746" s="89"/>
      <c r="B746" s="31" t="s">
        <v>280</v>
      </c>
      <c r="C746" s="47"/>
      <c r="D746" s="445" t="s">
        <v>204</v>
      </c>
      <c r="E746" s="32">
        <v>0.15</v>
      </c>
      <c r="F746" s="34"/>
      <c r="G746" s="33"/>
      <c r="H746" s="34"/>
      <c r="I746" s="33"/>
      <c r="J746" s="34"/>
      <c r="K746" s="482"/>
    </row>
    <row r="747" spans="1:11" x14ac:dyDescent="0.25">
      <c r="A747" s="89"/>
      <c r="B747" s="31" t="s">
        <v>53</v>
      </c>
      <c r="C747" s="32"/>
      <c r="D747" s="34">
        <v>50</v>
      </c>
      <c r="E747" s="33">
        <v>40</v>
      </c>
      <c r="F747" s="34"/>
      <c r="G747" s="33"/>
      <c r="H747" s="34"/>
      <c r="I747" s="27"/>
      <c r="J747" s="33"/>
      <c r="K747" s="482"/>
    </row>
    <row r="748" spans="1:11" x14ac:dyDescent="0.25">
      <c r="A748" s="31"/>
      <c r="B748" s="31" t="s">
        <v>47</v>
      </c>
      <c r="C748" s="32"/>
      <c r="D748" s="34">
        <v>31.92</v>
      </c>
      <c r="E748" s="33">
        <v>24</v>
      </c>
      <c r="F748" s="34"/>
      <c r="G748" s="33"/>
      <c r="H748" s="34"/>
      <c r="I748" s="27"/>
      <c r="J748" s="29"/>
      <c r="K748" s="482"/>
    </row>
    <row r="749" spans="1:11" x14ac:dyDescent="0.25">
      <c r="A749" s="89"/>
      <c r="B749" s="31" t="s">
        <v>48</v>
      </c>
      <c r="C749" s="32"/>
      <c r="D749" s="34">
        <v>12.5</v>
      </c>
      <c r="E749" s="33">
        <v>10</v>
      </c>
      <c r="F749" s="34"/>
      <c r="G749" s="33"/>
      <c r="H749" s="34"/>
      <c r="I749" s="27"/>
      <c r="J749" s="29"/>
      <c r="K749" s="482"/>
    </row>
    <row r="750" spans="1:11" ht="17.25" customHeight="1" x14ac:dyDescent="0.25">
      <c r="A750" s="89"/>
      <c r="B750" s="31" t="s">
        <v>43</v>
      </c>
      <c r="C750" s="32"/>
      <c r="D750" s="34">
        <v>9.52</v>
      </c>
      <c r="E750" s="33">
        <v>8</v>
      </c>
      <c r="F750" s="34"/>
      <c r="G750" s="33"/>
      <c r="H750" s="34"/>
      <c r="I750" s="27"/>
      <c r="J750" s="29"/>
      <c r="K750" s="482"/>
    </row>
    <row r="751" spans="1:11" ht="18" customHeight="1" x14ac:dyDescent="0.25">
      <c r="A751" s="89"/>
      <c r="B751" s="31" t="s">
        <v>49</v>
      </c>
      <c r="C751" s="32"/>
      <c r="D751" s="34">
        <v>4</v>
      </c>
      <c r="E751" s="33">
        <v>4</v>
      </c>
      <c r="F751" s="34"/>
      <c r="G751" s="33"/>
      <c r="H751" s="34"/>
      <c r="I751" s="27"/>
      <c r="J751" s="29"/>
      <c r="K751" s="482"/>
    </row>
    <row r="752" spans="1:11" ht="14.25" customHeight="1" x14ac:dyDescent="0.25">
      <c r="A752" s="89"/>
      <c r="B752" s="35" t="s">
        <v>238</v>
      </c>
      <c r="C752" s="32"/>
      <c r="D752" s="34">
        <v>0.7</v>
      </c>
      <c r="E752" s="33">
        <v>0.7</v>
      </c>
      <c r="F752" s="34"/>
      <c r="G752" s="33"/>
      <c r="H752" s="34"/>
      <c r="I752" s="27"/>
      <c r="J752" s="29"/>
      <c r="K752" s="482"/>
    </row>
    <row r="753" spans="1:11" x14ac:dyDescent="0.25">
      <c r="A753" s="89"/>
      <c r="B753" s="31" t="s">
        <v>159</v>
      </c>
      <c r="C753" s="32"/>
      <c r="D753" s="34">
        <v>140</v>
      </c>
      <c r="E753" s="33">
        <v>140</v>
      </c>
      <c r="F753" s="34"/>
      <c r="G753" s="33"/>
      <c r="H753" s="34"/>
      <c r="I753" s="27"/>
      <c r="J753" s="29"/>
      <c r="K753" s="482"/>
    </row>
    <row r="754" spans="1:11" x14ac:dyDescent="0.25">
      <c r="A754" s="89"/>
      <c r="B754" s="31" t="s">
        <v>73</v>
      </c>
      <c r="C754" s="32"/>
      <c r="D754" s="34">
        <v>7</v>
      </c>
      <c r="E754" s="33">
        <v>7</v>
      </c>
      <c r="F754" s="34"/>
      <c r="G754" s="33"/>
      <c r="H754" s="34"/>
      <c r="I754" s="27"/>
      <c r="J754" s="29"/>
      <c r="K754" s="482"/>
    </row>
    <row r="755" spans="1:11" ht="31.5" x14ac:dyDescent="0.25">
      <c r="A755" s="3" t="s">
        <v>290</v>
      </c>
      <c r="B755" s="31"/>
      <c r="C755" s="32" t="s">
        <v>110</v>
      </c>
      <c r="D755" s="85"/>
      <c r="E755" s="29"/>
      <c r="F755" s="521">
        <v>7.2605000000000004</v>
      </c>
      <c r="G755" s="523">
        <v>7.859</v>
      </c>
      <c r="H755" s="521">
        <v>5.7359999999999998</v>
      </c>
      <c r="I755" s="524">
        <v>123.03</v>
      </c>
      <c r="J755" s="523">
        <v>0.84</v>
      </c>
      <c r="K755" s="482" t="s">
        <v>296</v>
      </c>
    </row>
    <row r="756" spans="1:11" x14ac:dyDescent="0.25">
      <c r="B756" s="35" t="s">
        <v>288</v>
      </c>
      <c r="C756" s="49"/>
      <c r="D756" s="34">
        <v>48.8</v>
      </c>
      <c r="E756" s="33">
        <v>31.7</v>
      </c>
      <c r="F756" s="85"/>
      <c r="G756" s="29"/>
      <c r="H756" s="85"/>
      <c r="I756" s="20"/>
      <c r="J756" s="29"/>
      <c r="K756" s="482"/>
    </row>
    <row r="757" spans="1:11" x14ac:dyDescent="0.25">
      <c r="B757" s="35" t="s">
        <v>291</v>
      </c>
      <c r="C757" s="49"/>
      <c r="D757" s="34">
        <v>33.299999999999997</v>
      </c>
      <c r="E757" s="33">
        <v>31.7</v>
      </c>
      <c r="F757" s="85"/>
      <c r="G757" s="29"/>
      <c r="H757" s="85"/>
      <c r="I757" s="20"/>
      <c r="J757" s="29"/>
      <c r="K757" s="482"/>
    </row>
    <row r="758" spans="1:11" x14ac:dyDescent="0.25">
      <c r="B758" s="35" t="s">
        <v>67</v>
      </c>
      <c r="C758" s="49"/>
      <c r="D758" s="34">
        <v>5</v>
      </c>
      <c r="E758" s="33">
        <v>5</v>
      </c>
      <c r="F758" s="85"/>
      <c r="G758" s="29"/>
      <c r="H758" s="85"/>
      <c r="I758" s="20"/>
      <c r="J758" s="29"/>
      <c r="K758" s="482"/>
    </row>
    <row r="759" spans="1:11" x14ac:dyDescent="0.25">
      <c r="B759" s="35" t="s">
        <v>292</v>
      </c>
      <c r="C759" s="49"/>
      <c r="D759" s="34">
        <v>4.2</v>
      </c>
      <c r="E759" s="33">
        <v>4.2</v>
      </c>
      <c r="F759" s="85"/>
      <c r="G759" s="29"/>
      <c r="H759" s="85"/>
      <c r="I759" s="20"/>
      <c r="J759" s="29"/>
      <c r="K759" s="482"/>
    </row>
    <row r="760" spans="1:11" ht="31.5" x14ac:dyDescent="0.25">
      <c r="B760" s="35" t="s">
        <v>293</v>
      </c>
      <c r="C760" s="49"/>
      <c r="D760" s="34"/>
      <c r="E760" s="33">
        <v>12.5</v>
      </c>
      <c r="F760" s="85"/>
      <c r="G760" s="29"/>
      <c r="H760" s="85"/>
      <c r="I760" s="20"/>
      <c r="J760" s="29"/>
      <c r="K760" s="482"/>
    </row>
    <row r="761" spans="1:11" x14ac:dyDescent="0.25">
      <c r="B761" s="35" t="s">
        <v>43</v>
      </c>
      <c r="C761" s="49"/>
      <c r="D761" s="34">
        <v>10.8</v>
      </c>
      <c r="E761" s="33">
        <v>9</v>
      </c>
      <c r="F761" s="85"/>
      <c r="G761" s="29"/>
      <c r="H761" s="85"/>
      <c r="I761" s="20"/>
      <c r="J761" s="29"/>
      <c r="K761" s="482"/>
    </row>
    <row r="762" spans="1:11" x14ac:dyDescent="0.25">
      <c r="B762" s="35" t="s">
        <v>49</v>
      </c>
      <c r="C762" s="49"/>
      <c r="D762" s="34">
        <v>1.5</v>
      </c>
      <c r="E762" s="33">
        <v>1.5</v>
      </c>
      <c r="F762" s="85"/>
      <c r="G762" s="29"/>
      <c r="H762" s="85"/>
      <c r="I762" s="20"/>
      <c r="J762" s="29"/>
      <c r="K762" s="482"/>
    </row>
    <row r="763" spans="1:11" ht="31.5" x14ac:dyDescent="0.25">
      <c r="B763" s="35" t="s">
        <v>294</v>
      </c>
      <c r="C763" s="49"/>
      <c r="D763" s="34"/>
      <c r="E763" s="33">
        <v>7.5</v>
      </c>
      <c r="F763" s="85"/>
      <c r="G763" s="29"/>
      <c r="H763" s="85"/>
      <c r="I763" s="20"/>
      <c r="J763" s="29"/>
      <c r="K763" s="482"/>
    </row>
    <row r="764" spans="1:11" x14ac:dyDescent="0.25">
      <c r="B764" s="35" t="s">
        <v>238</v>
      </c>
      <c r="C764" s="49"/>
      <c r="D764" s="34">
        <v>0.3</v>
      </c>
      <c r="E764" s="33">
        <v>0.3</v>
      </c>
      <c r="F764" s="85"/>
      <c r="G764" s="29"/>
      <c r="H764" s="85"/>
      <c r="I764" s="20"/>
      <c r="J764" s="29"/>
      <c r="K764" s="482"/>
    </row>
    <row r="765" spans="1:11" x14ac:dyDescent="0.25">
      <c r="B765" s="35" t="s">
        <v>102</v>
      </c>
      <c r="C765" s="49"/>
      <c r="D765" s="34">
        <v>3.5</v>
      </c>
      <c r="E765" s="33">
        <v>3.5</v>
      </c>
      <c r="F765" s="85"/>
      <c r="G765" s="29"/>
      <c r="H765" s="85"/>
      <c r="I765" s="20"/>
      <c r="J765" s="29"/>
      <c r="K765" s="482"/>
    </row>
    <row r="766" spans="1:11" x14ac:dyDescent="0.25">
      <c r="B766" s="35" t="s">
        <v>52</v>
      </c>
      <c r="C766" s="49"/>
      <c r="D766" s="34"/>
      <c r="E766" s="33">
        <v>60</v>
      </c>
      <c r="F766" s="85"/>
      <c r="G766" s="29"/>
      <c r="H766" s="85"/>
      <c r="I766" s="20"/>
      <c r="J766" s="29"/>
      <c r="K766" s="482"/>
    </row>
    <row r="767" spans="1:11" ht="31.5" x14ac:dyDescent="0.25">
      <c r="B767" s="31" t="s">
        <v>295</v>
      </c>
      <c r="C767" s="49"/>
      <c r="D767" s="34"/>
      <c r="E767" s="33">
        <v>25</v>
      </c>
      <c r="F767" s="85"/>
      <c r="G767" s="29"/>
      <c r="H767" s="85"/>
      <c r="I767" s="20"/>
      <c r="J767" s="29"/>
      <c r="K767" s="482"/>
    </row>
    <row r="768" spans="1:11" x14ac:dyDescent="0.25">
      <c r="B768" s="31" t="s">
        <v>89</v>
      </c>
      <c r="C768" s="49"/>
      <c r="D768" s="34">
        <v>6.25</v>
      </c>
      <c r="E768" s="33">
        <v>6.25</v>
      </c>
      <c r="F768" s="85"/>
      <c r="G768" s="29"/>
      <c r="H768" s="85"/>
      <c r="I768" s="20"/>
      <c r="J768" s="29"/>
      <c r="K768" s="482"/>
    </row>
    <row r="769" spans="1:14" x14ac:dyDescent="0.25">
      <c r="B769" s="31" t="s">
        <v>102</v>
      </c>
      <c r="C769" s="49"/>
      <c r="D769" s="34">
        <v>1.9</v>
      </c>
      <c r="E769" s="33">
        <v>1.9</v>
      </c>
      <c r="F769" s="85"/>
      <c r="G769" s="29"/>
      <c r="H769" s="85"/>
      <c r="I769" s="20"/>
      <c r="J769" s="29"/>
      <c r="K769" s="482"/>
    </row>
    <row r="770" spans="1:14" x14ac:dyDescent="0.25">
      <c r="B770" s="31" t="s">
        <v>67</v>
      </c>
      <c r="C770" s="49"/>
      <c r="D770" s="34">
        <v>18.8</v>
      </c>
      <c r="E770" s="33">
        <v>18.8</v>
      </c>
      <c r="F770" s="85"/>
      <c r="G770" s="29"/>
      <c r="H770" s="85"/>
      <c r="I770" s="20"/>
      <c r="J770" s="29"/>
      <c r="K770" s="482"/>
    </row>
    <row r="771" spans="1:14" x14ac:dyDescent="0.25">
      <c r="B771" s="31" t="s">
        <v>155</v>
      </c>
      <c r="C771" s="49"/>
      <c r="D771" s="34">
        <v>1</v>
      </c>
      <c r="E771" s="33">
        <v>1</v>
      </c>
      <c r="F771" s="85"/>
      <c r="G771" s="29"/>
      <c r="H771" s="85"/>
      <c r="I771" s="20"/>
      <c r="J771" s="29"/>
      <c r="K771" s="482"/>
    </row>
    <row r="772" spans="1:14" x14ac:dyDescent="0.25">
      <c r="B772" s="31" t="s">
        <v>280</v>
      </c>
      <c r="C772" s="49"/>
      <c r="D772" s="34">
        <v>0.2</v>
      </c>
      <c r="E772" s="33">
        <v>0.2</v>
      </c>
      <c r="F772" s="85"/>
      <c r="G772" s="29"/>
      <c r="H772" s="85"/>
      <c r="I772" s="20"/>
      <c r="J772" s="29"/>
      <c r="K772" s="482"/>
    </row>
    <row r="773" spans="1:14" ht="31.5" x14ac:dyDescent="0.25">
      <c r="A773" s="89" t="s">
        <v>381</v>
      </c>
      <c r="B773" s="31"/>
      <c r="C773" s="32" t="s">
        <v>182</v>
      </c>
      <c r="D773" s="34"/>
      <c r="E773" s="33"/>
      <c r="F773" s="34">
        <v>4.9288520958083826</v>
      </c>
      <c r="G773" s="33">
        <v>2.7504586826347306</v>
      </c>
      <c r="H773" s="34">
        <v>27.702922155688626</v>
      </c>
      <c r="I773" s="27">
        <v>155.22</v>
      </c>
      <c r="J773" s="29"/>
      <c r="K773" s="482" t="s">
        <v>192</v>
      </c>
      <c r="M773" s="475"/>
      <c r="N773" s="475"/>
    </row>
    <row r="774" spans="1:14" x14ac:dyDescent="0.25">
      <c r="A774" s="89"/>
      <c r="B774" s="31" t="s">
        <v>340</v>
      </c>
      <c r="C774" s="32"/>
      <c r="D774" s="34">
        <v>45.5</v>
      </c>
      <c r="E774" s="33">
        <v>45.5</v>
      </c>
      <c r="F774" s="34"/>
      <c r="G774" s="33"/>
      <c r="H774" s="34"/>
      <c r="I774" s="27"/>
      <c r="J774" s="29"/>
      <c r="K774" s="482"/>
    </row>
    <row r="775" spans="1:14" x14ac:dyDescent="0.25">
      <c r="A775" s="89"/>
      <c r="B775" s="31" t="s">
        <v>31</v>
      </c>
      <c r="C775" s="32"/>
      <c r="D775" s="34">
        <v>3</v>
      </c>
      <c r="E775" s="33">
        <v>3</v>
      </c>
      <c r="F775" s="34"/>
      <c r="G775" s="33"/>
      <c r="H775" s="34"/>
      <c r="I775" s="27"/>
      <c r="J775" s="29"/>
      <c r="K775" s="482"/>
    </row>
    <row r="776" spans="1:14" x14ac:dyDescent="0.25">
      <c r="A776" s="89"/>
      <c r="B776" s="35" t="s">
        <v>238</v>
      </c>
      <c r="C776" s="32"/>
      <c r="D776" s="34">
        <v>1.3</v>
      </c>
      <c r="E776" s="33">
        <v>1.3</v>
      </c>
      <c r="F776" s="34"/>
      <c r="G776" s="33"/>
      <c r="H776" s="34"/>
      <c r="I776" s="27"/>
      <c r="J776" s="29"/>
      <c r="K776" s="482"/>
    </row>
    <row r="777" spans="1:14" x14ac:dyDescent="0.25">
      <c r="A777" s="89"/>
      <c r="B777" s="31" t="s">
        <v>28</v>
      </c>
      <c r="C777" s="32"/>
      <c r="D777" s="34">
        <v>275</v>
      </c>
      <c r="E777" s="33">
        <v>275</v>
      </c>
      <c r="F777" s="34"/>
      <c r="G777" s="33"/>
      <c r="H777" s="34"/>
      <c r="I777" s="27"/>
      <c r="J777" s="29"/>
      <c r="K777" s="482"/>
    </row>
    <row r="778" spans="1:14" s="320" customFormat="1" ht="15" customHeight="1" x14ac:dyDescent="0.25">
      <c r="A778" s="442" t="s">
        <v>500</v>
      </c>
      <c r="B778" s="375"/>
      <c r="C778" s="378">
        <v>180</v>
      </c>
      <c r="D778" s="379"/>
      <c r="E778" s="380"/>
      <c r="F778" s="520">
        <v>0.40500000000000003</v>
      </c>
      <c r="G778" s="516">
        <v>9.0000000000000011E-2</v>
      </c>
      <c r="H778" s="520">
        <v>30.591000000000005</v>
      </c>
      <c r="I778" s="519">
        <v>127.08</v>
      </c>
      <c r="J778" s="516">
        <v>10.8</v>
      </c>
      <c r="K778" s="482" t="s">
        <v>502</v>
      </c>
    </row>
    <row r="779" spans="1:14" s="320" customFormat="1" ht="15" customHeight="1" x14ac:dyDescent="0.25">
      <c r="A779" s="442"/>
      <c r="B779" s="375" t="s">
        <v>439</v>
      </c>
      <c r="C779" s="378"/>
      <c r="D779" s="379">
        <v>29.7</v>
      </c>
      <c r="E779" s="380">
        <v>22</v>
      </c>
      <c r="F779" s="379"/>
      <c r="G779" s="380"/>
      <c r="H779" s="379"/>
      <c r="I779" s="381"/>
      <c r="J779" s="526"/>
      <c r="K779" s="482"/>
    </row>
    <row r="780" spans="1:14" s="320" customFormat="1" ht="15" customHeight="1" x14ac:dyDescent="0.25">
      <c r="A780" s="442"/>
      <c r="B780" s="375" t="s">
        <v>501</v>
      </c>
      <c r="C780" s="378"/>
      <c r="D780" s="379">
        <v>32.799999999999997</v>
      </c>
      <c r="E780" s="380">
        <v>22</v>
      </c>
      <c r="F780" s="379"/>
      <c r="G780" s="380"/>
      <c r="H780" s="379"/>
      <c r="I780" s="381"/>
      <c r="J780" s="526"/>
      <c r="K780" s="482"/>
    </row>
    <row r="781" spans="1:14" s="320" customFormat="1" ht="17.25" customHeight="1" x14ac:dyDescent="0.25">
      <c r="A781" s="442"/>
      <c r="B781" s="375" t="s">
        <v>81</v>
      </c>
      <c r="C781" s="378"/>
      <c r="D781" s="379">
        <v>3.33</v>
      </c>
      <c r="E781" s="380">
        <v>3</v>
      </c>
      <c r="F781" s="379"/>
      <c r="G781" s="380"/>
      <c r="H781" s="379"/>
      <c r="I781" s="381"/>
      <c r="J781" s="526"/>
      <c r="K781" s="482"/>
    </row>
    <row r="782" spans="1:14" s="320" customFormat="1" ht="15" customHeight="1" x14ac:dyDescent="0.25">
      <c r="A782" s="442"/>
      <c r="B782" s="375" t="s">
        <v>28</v>
      </c>
      <c r="C782" s="378"/>
      <c r="D782" s="379">
        <v>183</v>
      </c>
      <c r="E782" s="380">
        <v>183</v>
      </c>
      <c r="F782" s="379"/>
      <c r="G782" s="380"/>
      <c r="H782" s="379"/>
      <c r="I782" s="381"/>
      <c r="J782" s="526"/>
      <c r="K782" s="482"/>
    </row>
    <row r="783" spans="1:14" s="320" customFormat="1" ht="12.75" customHeight="1" x14ac:dyDescent="0.25">
      <c r="A783" s="442"/>
      <c r="B783" s="376" t="s">
        <v>62</v>
      </c>
      <c r="C783" s="378"/>
      <c r="D783" s="379">
        <v>10</v>
      </c>
      <c r="E783" s="380">
        <v>10</v>
      </c>
      <c r="F783" s="379"/>
      <c r="G783" s="380"/>
      <c r="H783" s="379"/>
      <c r="I783" s="381"/>
      <c r="J783" s="380"/>
      <c r="K783" s="482"/>
    </row>
    <row r="784" spans="1:14" ht="32.25" thickBot="1" x14ac:dyDescent="0.3">
      <c r="A784" s="558" t="s">
        <v>276</v>
      </c>
      <c r="B784" s="21"/>
      <c r="C784" s="22">
        <v>45</v>
      </c>
      <c r="D784" s="53">
        <v>45</v>
      </c>
      <c r="E784" s="54">
        <v>45</v>
      </c>
      <c r="F784" s="55">
        <v>2.97</v>
      </c>
      <c r="G784" s="53">
        <v>0.54</v>
      </c>
      <c r="H784" s="55">
        <v>17.820000000000004</v>
      </c>
      <c r="I784" s="53">
        <v>89.1</v>
      </c>
      <c r="J784" s="56"/>
      <c r="K784" s="485" t="s">
        <v>219</v>
      </c>
    </row>
    <row r="785" spans="1:11" ht="16.5" thickBot="1" x14ac:dyDescent="0.3">
      <c r="A785" s="566" t="s">
        <v>39</v>
      </c>
      <c r="B785" s="38"/>
      <c r="C785" s="120">
        <v>695</v>
      </c>
      <c r="D785" s="365"/>
      <c r="E785" s="366"/>
      <c r="F785" s="105">
        <f>F733+F740+F755+F773+F778+F784</f>
        <v>19.900518118956505</v>
      </c>
      <c r="G785" s="106">
        <f t="shared" ref="G785:J785" si="18">G733+G740+G755+G773+G778+G784</f>
        <v>23.854247088665257</v>
      </c>
      <c r="H785" s="105">
        <f t="shared" si="18"/>
        <v>93.356212548828978</v>
      </c>
      <c r="I785" s="106">
        <f t="shared" si="18"/>
        <v>676.28000000000009</v>
      </c>
      <c r="J785" s="105">
        <f t="shared" si="18"/>
        <v>28.96</v>
      </c>
      <c r="K785" s="483"/>
    </row>
    <row r="786" spans="1:11" ht="31.5" x14ac:dyDescent="0.25">
      <c r="A786" s="89"/>
      <c r="B786" s="59" t="s">
        <v>386</v>
      </c>
      <c r="C786" s="32"/>
      <c r="D786" s="34"/>
      <c r="E786" s="33"/>
      <c r="F786" s="34"/>
      <c r="G786" s="33"/>
      <c r="H786" s="34"/>
      <c r="I786" s="33"/>
      <c r="J786" s="34"/>
      <c r="K786" s="482"/>
    </row>
    <row r="787" spans="1:11" ht="31.5" x14ac:dyDescent="0.25">
      <c r="A787" s="89" t="s">
        <v>231</v>
      </c>
      <c r="B787" s="31"/>
      <c r="C787" s="32">
        <v>180</v>
      </c>
      <c r="D787" s="34"/>
      <c r="E787" s="33"/>
      <c r="F787" s="64">
        <v>5.2199999999999989</v>
      </c>
      <c r="G787" s="65">
        <v>4.4999999999999991</v>
      </c>
      <c r="H787" s="64">
        <v>8.639999999999997</v>
      </c>
      <c r="I787" s="65">
        <v>96.299999999999969</v>
      </c>
      <c r="J787" s="64">
        <v>2.34</v>
      </c>
      <c r="K787" s="482" t="s">
        <v>233</v>
      </c>
    </row>
    <row r="788" spans="1:11" x14ac:dyDescent="0.25">
      <c r="A788" s="89" t="s">
        <v>232</v>
      </c>
      <c r="B788" s="89" t="s">
        <v>187</v>
      </c>
      <c r="C788" s="32"/>
      <c r="D788" s="34">
        <v>189</v>
      </c>
      <c r="E788" s="33">
        <v>180</v>
      </c>
      <c r="F788" s="34"/>
      <c r="G788" s="33"/>
      <c r="H788" s="34"/>
      <c r="I788" s="33"/>
      <c r="J788" s="34"/>
      <c r="K788" s="482"/>
    </row>
    <row r="789" spans="1:11" x14ac:dyDescent="0.25">
      <c r="A789" s="67" t="s">
        <v>286</v>
      </c>
      <c r="B789" s="60"/>
      <c r="C789" s="61" t="s">
        <v>97</v>
      </c>
      <c r="D789" s="62"/>
      <c r="E789" s="63"/>
      <c r="F789" s="64">
        <v>13.939655172413794</v>
      </c>
      <c r="G789" s="65">
        <v>24.827586206896552</v>
      </c>
      <c r="H789" s="64">
        <v>2.6379310344827585</v>
      </c>
      <c r="I789" s="65">
        <v>289.65517241379308</v>
      </c>
      <c r="J789" s="64">
        <v>0.26</v>
      </c>
      <c r="K789" s="482" t="s">
        <v>287</v>
      </c>
    </row>
    <row r="790" spans="1:11" x14ac:dyDescent="0.25">
      <c r="A790" s="67"/>
      <c r="B790" s="31" t="s">
        <v>57</v>
      </c>
      <c r="C790" s="61"/>
      <c r="D790" s="62">
        <v>96</v>
      </c>
      <c r="E790" s="63">
        <v>80</v>
      </c>
      <c r="F790" s="64"/>
      <c r="G790" s="65"/>
      <c r="H790" s="64"/>
      <c r="I790" s="65"/>
      <c r="J790" s="64"/>
      <c r="K790" s="482"/>
    </row>
    <row r="791" spans="1:11" x14ac:dyDescent="0.25">
      <c r="A791" s="67"/>
      <c r="B791" s="60" t="s">
        <v>187</v>
      </c>
      <c r="C791" s="61"/>
      <c r="D791" s="62">
        <v>75</v>
      </c>
      <c r="E791" s="63">
        <v>75</v>
      </c>
      <c r="F791" s="64"/>
      <c r="G791" s="65"/>
      <c r="H791" s="64"/>
      <c r="I791" s="65"/>
      <c r="J791" s="64"/>
      <c r="K791" s="482"/>
    </row>
    <row r="792" spans="1:11" x14ac:dyDescent="0.25">
      <c r="A792" s="67"/>
      <c r="B792" s="60" t="s">
        <v>243</v>
      </c>
      <c r="C792" s="61"/>
      <c r="D792" s="62"/>
      <c r="E792" s="63">
        <v>155</v>
      </c>
      <c r="F792" s="64"/>
      <c r="G792" s="65"/>
      <c r="H792" s="64"/>
      <c r="I792" s="65"/>
      <c r="J792" s="64"/>
      <c r="K792" s="482"/>
    </row>
    <row r="793" spans="1:11" x14ac:dyDescent="0.25">
      <c r="A793" s="67"/>
      <c r="B793" s="60" t="s">
        <v>58</v>
      </c>
      <c r="C793" s="61"/>
      <c r="D793" s="62">
        <v>2.5</v>
      </c>
      <c r="E793" s="63">
        <v>2.5</v>
      </c>
      <c r="F793" s="64"/>
      <c r="G793" s="65"/>
      <c r="H793" s="64"/>
      <c r="I793" s="65"/>
      <c r="J793" s="64"/>
      <c r="K793" s="482"/>
    </row>
    <row r="794" spans="1:11" x14ac:dyDescent="0.25">
      <c r="A794" s="67"/>
      <c r="B794" s="60" t="s">
        <v>238</v>
      </c>
      <c r="C794" s="61"/>
      <c r="D794" s="62">
        <v>0.4</v>
      </c>
      <c r="E794" s="63">
        <v>0.4</v>
      </c>
      <c r="F794" s="64"/>
      <c r="G794" s="65"/>
      <c r="H794" s="64"/>
      <c r="I794" s="65"/>
      <c r="J794" s="64"/>
      <c r="K794" s="482"/>
    </row>
    <row r="795" spans="1:11" x14ac:dyDescent="0.25">
      <c r="A795" s="67"/>
      <c r="B795" s="60" t="s">
        <v>244</v>
      </c>
      <c r="C795" s="61"/>
      <c r="D795" s="62"/>
      <c r="E795" s="63">
        <v>150</v>
      </c>
      <c r="F795" s="64"/>
      <c r="G795" s="65"/>
      <c r="H795" s="64"/>
      <c r="I795" s="65"/>
      <c r="J795" s="64"/>
      <c r="K795" s="482"/>
    </row>
    <row r="796" spans="1:11" ht="26.25" customHeight="1" x14ac:dyDescent="0.25">
      <c r="A796" s="89" t="s">
        <v>60</v>
      </c>
      <c r="B796" s="31"/>
      <c r="C796" s="33" t="s">
        <v>364</v>
      </c>
      <c r="D796" s="34"/>
      <c r="E796" s="33"/>
      <c r="F796" s="34">
        <v>6.3E-2</v>
      </c>
      <c r="G796" s="33">
        <v>1.7999999999999999E-2</v>
      </c>
      <c r="H796" s="34">
        <v>6.0217331334332833</v>
      </c>
      <c r="I796" s="33">
        <v>24.101919040479761</v>
      </c>
      <c r="J796" s="34">
        <v>0.03</v>
      </c>
      <c r="K796" s="482" t="s">
        <v>61</v>
      </c>
    </row>
    <row r="797" spans="1:11" x14ac:dyDescent="0.25">
      <c r="A797" s="89"/>
      <c r="B797" s="31" t="s">
        <v>275</v>
      </c>
      <c r="C797" s="32"/>
      <c r="D797" s="34">
        <v>0.45</v>
      </c>
      <c r="E797" s="33">
        <v>0.45</v>
      </c>
      <c r="F797" s="34"/>
      <c r="G797" s="33"/>
      <c r="H797" s="34"/>
      <c r="I797" s="33"/>
      <c r="J797" s="34"/>
      <c r="K797" s="482"/>
    </row>
    <row r="798" spans="1:11" x14ac:dyDescent="0.25">
      <c r="A798" s="89"/>
      <c r="B798" s="31" t="s">
        <v>62</v>
      </c>
      <c r="C798" s="32"/>
      <c r="D798" s="34">
        <v>6</v>
      </c>
      <c r="E798" s="33">
        <v>6</v>
      </c>
      <c r="F798" s="34"/>
      <c r="G798" s="33"/>
      <c r="H798" s="34"/>
      <c r="I798" s="33"/>
      <c r="J798" s="34"/>
      <c r="K798" s="482"/>
    </row>
    <row r="799" spans="1:11" x14ac:dyDescent="0.25">
      <c r="A799" s="89"/>
      <c r="B799" s="31" t="s">
        <v>28</v>
      </c>
      <c r="C799" s="32"/>
      <c r="D799" s="34">
        <v>180</v>
      </c>
      <c r="E799" s="33">
        <v>180</v>
      </c>
      <c r="F799" s="34"/>
      <c r="G799" s="33"/>
      <c r="H799" s="34"/>
      <c r="I799" s="33"/>
      <c r="J799" s="34"/>
      <c r="K799" s="482"/>
    </row>
    <row r="800" spans="1:11" ht="31.5" x14ac:dyDescent="0.25">
      <c r="A800" s="89" t="s">
        <v>240</v>
      </c>
      <c r="B800" s="31" t="s">
        <v>56</v>
      </c>
      <c r="C800" s="32">
        <v>40</v>
      </c>
      <c r="D800" s="34">
        <v>40</v>
      </c>
      <c r="E800" s="33">
        <v>40</v>
      </c>
      <c r="F800" s="34">
        <v>3</v>
      </c>
      <c r="G800" s="33">
        <v>3.9200000000000004</v>
      </c>
      <c r="H800" s="34">
        <v>29.76</v>
      </c>
      <c r="I800" s="33">
        <v>166.79999999999998</v>
      </c>
      <c r="J800" s="34"/>
      <c r="K800" s="482" t="s">
        <v>221</v>
      </c>
    </row>
    <row r="801" spans="1:11" s="320" customFormat="1" ht="43.5" customHeight="1" thickBot="1" x14ac:dyDescent="0.3">
      <c r="A801" s="251" t="s">
        <v>212</v>
      </c>
      <c r="B801" s="173"/>
      <c r="C801" s="378">
        <v>30</v>
      </c>
      <c r="D801" s="379">
        <v>30</v>
      </c>
      <c r="E801" s="380">
        <v>30</v>
      </c>
      <c r="F801" s="379">
        <v>2.2799999999999998</v>
      </c>
      <c r="G801" s="436">
        <v>0.24</v>
      </c>
      <c r="H801" s="379">
        <v>14.76</v>
      </c>
      <c r="I801" s="436">
        <v>70.5</v>
      </c>
      <c r="J801" s="379">
        <v>0</v>
      </c>
      <c r="K801" s="594" t="s">
        <v>220</v>
      </c>
    </row>
    <row r="802" spans="1:11" ht="16.5" thickBot="1" x14ac:dyDescent="0.3">
      <c r="A802" s="566" t="s">
        <v>39</v>
      </c>
      <c r="B802" s="38"/>
      <c r="C802" s="120">
        <v>586</v>
      </c>
      <c r="D802" s="365"/>
      <c r="E802" s="366"/>
      <c r="F802" s="105">
        <f>F787+F789+F796+F800+F801</f>
        <v>24.502655172413792</v>
      </c>
      <c r="G802" s="106">
        <f t="shared" ref="G802:J802" si="19">G787+G789+G796+G800+G801</f>
        <v>33.505586206896552</v>
      </c>
      <c r="H802" s="105">
        <f t="shared" si="19"/>
        <v>61.819664167916038</v>
      </c>
      <c r="I802" s="106">
        <f t="shared" si="19"/>
        <v>647.35709145427279</v>
      </c>
      <c r="J802" s="105">
        <f t="shared" si="19"/>
        <v>2.6299999999999994</v>
      </c>
      <c r="K802" s="481"/>
    </row>
    <row r="803" spans="1:11" ht="16.5" thickBot="1" x14ac:dyDescent="0.3">
      <c r="A803" s="579" t="s">
        <v>63</v>
      </c>
      <c r="B803" s="130"/>
      <c r="C803" s="138">
        <f>C727+C731+C785+C802</f>
        <v>1781</v>
      </c>
      <c r="D803" s="138"/>
      <c r="E803" s="138"/>
      <c r="F803" s="139">
        <f t="shared" ref="F803:J803" si="20">F727+F731+F785+F802</f>
        <v>56.230373291370299</v>
      </c>
      <c r="G803" s="139">
        <f t="shared" si="20"/>
        <v>72.202433295561804</v>
      </c>
      <c r="H803" s="139">
        <f t="shared" si="20"/>
        <v>225.38107671674501</v>
      </c>
      <c r="I803" s="139">
        <f t="shared" si="20"/>
        <v>1788.4770914542728</v>
      </c>
      <c r="J803" s="139">
        <f t="shared" si="20"/>
        <v>44.07</v>
      </c>
      <c r="K803" s="483"/>
    </row>
    <row r="804" spans="1:11" x14ac:dyDescent="0.25">
      <c r="A804" s="5"/>
      <c r="F804" s="132"/>
      <c r="G804" s="132"/>
      <c r="H804" s="132"/>
      <c r="I804" s="41"/>
      <c r="J804" s="85"/>
      <c r="K804" s="489"/>
    </row>
    <row r="805" spans="1:11" ht="16.5" thickBot="1" x14ac:dyDescent="0.3">
      <c r="A805" s="394" t="s">
        <v>332</v>
      </c>
      <c r="B805" s="5"/>
      <c r="C805" s="6"/>
      <c r="D805" s="7"/>
      <c r="I805" s="79"/>
      <c r="J805" s="79"/>
      <c r="K805" s="490"/>
    </row>
    <row r="806" spans="1:11" ht="30.75" customHeight="1" x14ac:dyDescent="0.25">
      <c r="A806" s="556" t="s">
        <v>5</v>
      </c>
      <c r="B806" s="9"/>
      <c r="C806" s="10" t="s">
        <v>6</v>
      </c>
      <c r="D806" s="510" t="s">
        <v>7</v>
      </c>
      <c r="E806" s="11" t="s">
        <v>7</v>
      </c>
      <c r="F806" s="674" t="s">
        <v>8</v>
      </c>
      <c r="G806" s="675"/>
      <c r="H806" s="676"/>
      <c r="I806" s="510" t="s">
        <v>9</v>
      </c>
      <c r="J806" s="12" t="s">
        <v>10</v>
      </c>
      <c r="K806" s="515" t="s">
        <v>11</v>
      </c>
    </row>
    <row r="807" spans="1:11" ht="16.5" thickBot="1" x14ac:dyDescent="0.3">
      <c r="A807" s="557" t="s">
        <v>12</v>
      </c>
      <c r="B807" s="133"/>
      <c r="C807" s="14" t="s">
        <v>13</v>
      </c>
      <c r="D807" s="15" t="s">
        <v>14</v>
      </c>
      <c r="E807" s="16" t="s">
        <v>14</v>
      </c>
      <c r="F807" s="677"/>
      <c r="G807" s="678"/>
      <c r="H807" s="679"/>
      <c r="I807" s="15" t="s">
        <v>15</v>
      </c>
      <c r="J807" s="20"/>
      <c r="K807" s="470"/>
    </row>
    <row r="808" spans="1:11" ht="16.5" thickBot="1" x14ac:dyDescent="0.3">
      <c r="A808" s="89"/>
      <c r="B808" s="31"/>
      <c r="C808" s="43"/>
      <c r="D808" s="23" t="s">
        <v>16</v>
      </c>
      <c r="E808" s="23" t="s">
        <v>17</v>
      </c>
      <c r="F808" s="11" t="s">
        <v>18</v>
      </c>
      <c r="G808" s="11" t="s">
        <v>19</v>
      </c>
      <c r="H808" s="511" t="s">
        <v>20</v>
      </c>
      <c r="I808" s="510" t="s">
        <v>21</v>
      </c>
      <c r="J808" s="510" t="s">
        <v>22</v>
      </c>
      <c r="K808" s="482"/>
    </row>
    <row r="809" spans="1:11" x14ac:dyDescent="0.25">
      <c r="A809" s="556"/>
      <c r="B809" s="119" t="s">
        <v>23</v>
      </c>
      <c r="C809" s="26"/>
      <c r="D809" s="511"/>
      <c r="E809" s="28"/>
      <c r="F809" s="78"/>
      <c r="G809" s="28"/>
      <c r="H809" s="78"/>
      <c r="I809" s="28"/>
      <c r="J809" s="78"/>
      <c r="K809" s="481"/>
    </row>
    <row r="810" spans="1:11" ht="31.5" x14ac:dyDescent="0.25">
      <c r="A810" s="89" t="s">
        <v>361</v>
      </c>
      <c r="B810" s="31"/>
      <c r="C810" s="32" t="s">
        <v>363</v>
      </c>
      <c r="D810" s="34"/>
      <c r="E810" s="33"/>
      <c r="F810" s="34">
        <v>7.7279520958083836</v>
      </c>
      <c r="G810" s="33">
        <v>5.5996586826347308</v>
      </c>
      <c r="H810" s="34">
        <v>39.809922155688618</v>
      </c>
      <c r="I810" s="33">
        <v>241.16047904191618</v>
      </c>
      <c r="J810" s="34">
        <v>0.86</v>
      </c>
      <c r="K810" s="482" t="s">
        <v>83</v>
      </c>
    </row>
    <row r="811" spans="1:11" x14ac:dyDescent="0.25">
      <c r="A811" s="89"/>
      <c r="B811" s="60" t="s">
        <v>84</v>
      </c>
      <c r="C811" s="32"/>
      <c r="D811" s="34">
        <v>22.5</v>
      </c>
      <c r="E811" s="33">
        <v>22.5</v>
      </c>
      <c r="F811" s="34"/>
      <c r="G811" s="33"/>
      <c r="H811" s="34"/>
      <c r="I811" s="33"/>
      <c r="J811" s="34"/>
      <c r="K811" s="482"/>
    </row>
    <row r="812" spans="1:11" x14ac:dyDescent="0.25">
      <c r="A812" s="89"/>
      <c r="B812" s="31" t="s">
        <v>27</v>
      </c>
      <c r="C812" s="32"/>
      <c r="D812" s="34">
        <v>90</v>
      </c>
      <c r="E812" s="33">
        <v>90</v>
      </c>
      <c r="F812" s="34"/>
      <c r="G812" s="33"/>
      <c r="H812" s="34"/>
      <c r="I812" s="33"/>
      <c r="J812" s="34"/>
      <c r="K812" s="482"/>
    </row>
    <row r="813" spans="1:11" x14ac:dyDescent="0.25">
      <c r="A813" s="89"/>
      <c r="B813" s="31" t="s">
        <v>28</v>
      </c>
      <c r="C813" s="32"/>
      <c r="D813" s="34">
        <v>68</v>
      </c>
      <c r="E813" s="33">
        <v>68</v>
      </c>
      <c r="F813" s="34"/>
      <c r="G813" s="33"/>
      <c r="H813" s="34"/>
      <c r="I813" s="33"/>
      <c r="J813" s="34"/>
      <c r="K813" s="482"/>
    </row>
    <row r="814" spans="1:11" x14ac:dyDescent="0.25">
      <c r="A814" s="89"/>
      <c r="B814" s="31" t="s">
        <v>29</v>
      </c>
      <c r="C814" s="32"/>
      <c r="D814" s="34">
        <v>2.5</v>
      </c>
      <c r="E814" s="33">
        <v>2.5</v>
      </c>
      <c r="F814" s="34"/>
      <c r="G814" s="33"/>
      <c r="H814" s="34"/>
      <c r="I814" s="33"/>
      <c r="J814" s="34"/>
      <c r="K814" s="482"/>
    </row>
    <row r="815" spans="1:11" x14ac:dyDescent="0.25">
      <c r="A815" s="89"/>
      <c r="B815" s="35" t="s">
        <v>238</v>
      </c>
      <c r="C815" s="32"/>
      <c r="D815" s="34">
        <v>0.5</v>
      </c>
      <c r="E815" s="33">
        <v>0.5</v>
      </c>
      <c r="F815" s="34"/>
      <c r="G815" s="33"/>
      <c r="H815" s="34"/>
      <c r="I815" s="33"/>
      <c r="J815" s="34"/>
      <c r="K815" s="482"/>
    </row>
    <row r="816" spans="1:11" x14ac:dyDescent="0.25">
      <c r="A816" s="89"/>
      <c r="B816" s="31" t="s">
        <v>31</v>
      </c>
      <c r="C816" s="32"/>
      <c r="D816" s="34">
        <v>3</v>
      </c>
      <c r="E816" s="33">
        <v>3</v>
      </c>
      <c r="F816" s="34"/>
      <c r="G816" s="33"/>
      <c r="H816" s="34"/>
      <c r="I816" s="33"/>
      <c r="J816" s="34"/>
      <c r="K816" s="482"/>
    </row>
    <row r="817" spans="1:11" ht="31.5" x14ac:dyDescent="0.25">
      <c r="A817" s="67" t="s">
        <v>85</v>
      </c>
      <c r="B817" s="68"/>
      <c r="C817" s="63" t="s">
        <v>364</v>
      </c>
      <c r="D817" s="96"/>
      <c r="E817" s="97"/>
      <c r="F817" s="64">
        <v>2.673</v>
      </c>
      <c r="G817" s="65">
        <v>2.2679999999999998</v>
      </c>
      <c r="H817" s="64">
        <v>10.341733133433284</v>
      </c>
      <c r="I817" s="65">
        <v>72.701919040479751</v>
      </c>
      <c r="J817" s="64">
        <v>1.2</v>
      </c>
      <c r="K817" s="482" t="s">
        <v>216</v>
      </c>
    </row>
    <row r="818" spans="1:11" x14ac:dyDescent="0.25">
      <c r="A818" s="67"/>
      <c r="B818" s="31" t="s">
        <v>275</v>
      </c>
      <c r="C818" s="61"/>
      <c r="D818" s="62">
        <v>0.45</v>
      </c>
      <c r="E818" s="63">
        <v>0.45</v>
      </c>
      <c r="F818" s="64"/>
      <c r="G818" s="65"/>
      <c r="H818" s="64"/>
      <c r="I818" s="65"/>
      <c r="J818" s="64"/>
      <c r="K818" s="482"/>
    </row>
    <row r="819" spans="1:11" x14ac:dyDescent="0.25">
      <c r="A819" s="67"/>
      <c r="B819" s="68" t="s">
        <v>29</v>
      </c>
      <c r="C819" s="61"/>
      <c r="D819" s="62">
        <v>6</v>
      </c>
      <c r="E819" s="63">
        <v>6</v>
      </c>
      <c r="F819" s="64"/>
      <c r="G819" s="65"/>
      <c r="H819" s="64"/>
      <c r="I819" s="65"/>
      <c r="J819" s="64"/>
      <c r="K819" s="482"/>
    </row>
    <row r="820" spans="1:11" x14ac:dyDescent="0.25">
      <c r="A820" s="67"/>
      <c r="B820" s="68" t="s">
        <v>27</v>
      </c>
      <c r="C820" s="61"/>
      <c r="D820" s="62">
        <v>92</v>
      </c>
      <c r="E820" s="63">
        <v>90</v>
      </c>
      <c r="F820" s="64"/>
      <c r="G820" s="65"/>
      <c r="H820" s="64"/>
      <c r="I820" s="65"/>
      <c r="J820" s="64"/>
      <c r="K820" s="482"/>
    </row>
    <row r="821" spans="1:11" x14ac:dyDescent="0.25">
      <c r="A821" s="67"/>
      <c r="B821" s="68" t="s">
        <v>28</v>
      </c>
      <c r="C821" s="61"/>
      <c r="D821" s="62">
        <v>90</v>
      </c>
      <c r="E821" s="63">
        <v>90</v>
      </c>
      <c r="F821" s="64"/>
      <c r="G821" s="65"/>
      <c r="H821" s="64"/>
      <c r="I821" s="65"/>
      <c r="J821" s="64"/>
      <c r="K821" s="482"/>
    </row>
    <row r="822" spans="1:11" ht="31.5" x14ac:dyDescent="0.25">
      <c r="A822" s="89" t="s">
        <v>211</v>
      </c>
      <c r="B822" s="31"/>
      <c r="C822" s="47" t="s">
        <v>534</v>
      </c>
      <c r="D822" s="85"/>
      <c r="E822" s="29"/>
      <c r="F822" s="34">
        <v>4.93</v>
      </c>
      <c r="G822" s="33">
        <v>7.16</v>
      </c>
      <c r="H822" s="34">
        <v>15.489999999999997</v>
      </c>
      <c r="I822" s="33">
        <v>146.1</v>
      </c>
      <c r="J822" s="34">
        <v>0.11</v>
      </c>
      <c r="K822" s="482" t="s">
        <v>262</v>
      </c>
    </row>
    <row r="823" spans="1:11" x14ac:dyDescent="0.25">
      <c r="A823" s="89"/>
      <c r="B823" s="31" t="s">
        <v>38</v>
      </c>
      <c r="C823" s="32"/>
      <c r="D823" s="34">
        <v>30</v>
      </c>
      <c r="E823" s="33">
        <v>30</v>
      </c>
      <c r="F823" s="34"/>
      <c r="G823" s="33"/>
      <c r="H823" s="34"/>
      <c r="I823" s="33"/>
      <c r="J823" s="34"/>
      <c r="K823" s="482"/>
    </row>
    <row r="824" spans="1:11" x14ac:dyDescent="0.25">
      <c r="A824" s="89"/>
      <c r="B824" s="31" t="s">
        <v>71</v>
      </c>
      <c r="C824" s="32"/>
      <c r="D824" s="34">
        <v>10.199999999999999</v>
      </c>
      <c r="E824" s="33">
        <v>10</v>
      </c>
      <c r="F824" s="34"/>
      <c r="G824" s="33"/>
      <c r="H824" s="34"/>
      <c r="I824" s="33"/>
      <c r="J824" s="34"/>
      <c r="K824" s="482"/>
    </row>
    <row r="825" spans="1:11" ht="16.5" thickBot="1" x14ac:dyDescent="0.3">
      <c r="A825" s="31"/>
      <c r="B825" s="31" t="s">
        <v>31</v>
      </c>
      <c r="C825" s="69"/>
      <c r="D825" s="34">
        <v>5</v>
      </c>
      <c r="E825" s="53">
        <v>5</v>
      </c>
      <c r="F825" s="34" t="s">
        <v>3</v>
      </c>
      <c r="G825" s="53"/>
      <c r="H825" s="34"/>
      <c r="I825" s="53"/>
      <c r="J825" s="34"/>
      <c r="K825" s="482"/>
    </row>
    <row r="826" spans="1:11" ht="16.5" thickBot="1" x14ac:dyDescent="0.3">
      <c r="A826" s="566" t="s">
        <v>39</v>
      </c>
      <c r="B826" s="38"/>
      <c r="C826" s="120">
        <v>414</v>
      </c>
      <c r="D826" s="365"/>
      <c r="E826" s="366"/>
      <c r="F826" s="105">
        <f>F810+F817+F822</f>
        <v>15.330952095808383</v>
      </c>
      <c r="G826" s="106">
        <f t="shared" ref="G826:J826" si="21">G810+G817+G822</f>
        <v>15.02765868263473</v>
      </c>
      <c r="H826" s="105">
        <f t="shared" si="21"/>
        <v>65.6416552891219</v>
      </c>
      <c r="I826" s="106">
        <f t="shared" si="21"/>
        <v>459.96239808239591</v>
      </c>
      <c r="J826" s="105">
        <f t="shared" si="21"/>
        <v>2.17</v>
      </c>
      <c r="K826" s="481"/>
    </row>
    <row r="827" spans="1:11" x14ac:dyDescent="0.25">
      <c r="A827" s="556"/>
      <c r="B827" s="119" t="s">
        <v>40</v>
      </c>
      <c r="C827" s="26"/>
      <c r="D827" s="511"/>
      <c r="E827" s="11"/>
      <c r="F827" s="511"/>
      <c r="G827" s="11"/>
      <c r="H827" s="511"/>
      <c r="I827" s="11"/>
      <c r="J827" s="34"/>
      <c r="K827" s="481"/>
    </row>
    <row r="828" spans="1:11" x14ac:dyDescent="0.25">
      <c r="A828" s="89" t="s">
        <v>258</v>
      </c>
      <c r="B828" s="31"/>
      <c r="C828" s="32">
        <v>180</v>
      </c>
      <c r="D828" s="34">
        <v>180</v>
      </c>
      <c r="E828" s="33">
        <v>180</v>
      </c>
      <c r="F828" s="27">
        <v>0.9</v>
      </c>
      <c r="G828" s="33"/>
      <c r="H828" s="34">
        <v>18.18</v>
      </c>
      <c r="I828" s="33">
        <v>76.319999999999993</v>
      </c>
      <c r="J828" s="34">
        <v>3.6</v>
      </c>
      <c r="K828" s="482" t="s">
        <v>210</v>
      </c>
    </row>
    <row r="829" spans="1:11" ht="16.5" thickBot="1" x14ac:dyDescent="0.3">
      <c r="A829" s="89" t="s">
        <v>142</v>
      </c>
      <c r="B829" s="31"/>
      <c r="C829" s="32"/>
      <c r="D829" s="34"/>
      <c r="E829" s="33"/>
      <c r="F829" s="27"/>
      <c r="G829" s="33"/>
      <c r="H829" s="34"/>
      <c r="I829" s="33"/>
      <c r="J829" s="34"/>
      <c r="K829" s="482"/>
    </row>
    <row r="830" spans="1:11" ht="16.5" thickBot="1" x14ac:dyDescent="0.3">
      <c r="A830" s="559" t="s">
        <v>39</v>
      </c>
      <c r="B830" s="400"/>
      <c r="C830" s="120">
        <v>180</v>
      </c>
      <c r="D830" s="411"/>
      <c r="E830" s="367"/>
      <c r="F830" s="106">
        <f>F828</f>
        <v>0.9</v>
      </c>
      <c r="G830" s="106">
        <f>G828</f>
        <v>0</v>
      </c>
      <c r="H830" s="106">
        <f>H828</f>
        <v>18.18</v>
      </c>
      <c r="I830" s="106">
        <f>I828</f>
        <v>76.319999999999993</v>
      </c>
      <c r="J830" s="106">
        <f>J828</f>
        <v>3.6</v>
      </c>
      <c r="K830" s="484"/>
    </row>
    <row r="831" spans="1:11" x14ac:dyDescent="0.25">
      <c r="A831" s="556"/>
      <c r="B831" s="119" t="s">
        <v>42</v>
      </c>
      <c r="C831" s="10"/>
      <c r="D831" s="11"/>
      <c r="E831" s="612"/>
      <c r="F831" s="511"/>
      <c r="G831" s="11"/>
      <c r="H831" s="511"/>
      <c r="I831" s="11"/>
      <c r="J831" s="78"/>
      <c r="K831" s="481"/>
    </row>
    <row r="832" spans="1:11" ht="21" customHeight="1" x14ac:dyDescent="0.25">
      <c r="A832" s="627" t="s">
        <v>551</v>
      </c>
      <c r="B832" s="628"/>
      <c r="C832" s="629">
        <v>60</v>
      </c>
      <c r="D832" s="630"/>
      <c r="E832" s="631"/>
      <c r="F832" s="632">
        <v>0.42</v>
      </c>
      <c r="G832" s="633">
        <v>0.06</v>
      </c>
      <c r="H832" s="632">
        <v>1.1399999999999999</v>
      </c>
      <c r="I832" s="633">
        <v>7.2</v>
      </c>
      <c r="J832" s="632">
        <v>2.94</v>
      </c>
      <c r="K832" s="631" t="s">
        <v>552</v>
      </c>
    </row>
    <row r="833" spans="1:11" ht="17.25" customHeight="1" x14ac:dyDescent="0.25">
      <c r="A833" s="628"/>
      <c r="B833" s="628" t="s">
        <v>553</v>
      </c>
      <c r="C833" s="629"/>
      <c r="D833" s="630">
        <v>61.2</v>
      </c>
      <c r="E833" s="631">
        <v>60</v>
      </c>
      <c r="F833" s="630"/>
      <c r="G833" s="631"/>
      <c r="H833" s="630"/>
      <c r="I833" s="631"/>
      <c r="J833" s="630"/>
      <c r="K833" s="631"/>
    </row>
    <row r="834" spans="1:11" s="320" customFormat="1" ht="40.5" customHeight="1" x14ac:dyDescent="0.25">
      <c r="A834" s="442" t="s">
        <v>503</v>
      </c>
      <c r="B834" s="173"/>
      <c r="C834" s="45" t="s">
        <v>91</v>
      </c>
      <c r="D834" s="199"/>
      <c r="E834" s="613"/>
      <c r="F834" s="379">
        <v>6.0246000000000004</v>
      </c>
      <c r="G834" s="380">
        <v>5.7044000000000006</v>
      </c>
      <c r="H834" s="379">
        <v>11.653</v>
      </c>
      <c r="I834" s="380">
        <v>122.14</v>
      </c>
      <c r="J834" s="379">
        <v>4.42</v>
      </c>
      <c r="K834" s="482" t="s">
        <v>506</v>
      </c>
    </row>
    <row r="835" spans="1:11" ht="14.25" customHeight="1" x14ac:dyDescent="0.25">
      <c r="A835" s="89"/>
      <c r="B835" s="31" t="s">
        <v>288</v>
      </c>
      <c r="C835" s="45"/>
      <c r="D835" s="32">
        <v>24.3</v>
      </c>
      <c r="E835" s="614">
        <v>23</v>
      </c>
      <c r="F835" s="34"/>
      <c r="G835" s="33"/>
      <c r="H835" s="34"/>
      <c r="I835" s="33"/>
      <c r="J835" s="34"/>
      <c r="K835" s="482"/>
    </row>
    <row r="836" spans="1:11" ht="14.25" customHeight="1" x14ac:dyDescent="0.25">
      <c r="A836" s="89"/>
      <c r="B836" s="31" t="s">
        <v>504</v>
      </c>
      <c r="C836" s="45"/>
      <c r="D836" s="32"/>
      <c r="E836" s="614">
        <v>10</v>
      </c>
      <c r="F836" s="34"/>
      <c r="G836" s="33"/>
      <c r="H836" s="34"/>
      <c r="I836" s="33"/>
      <c r="J836" s="34"/>
      <c r="K836" s="482"/>
    </row>
    <row r="837" spans="1:11" ht="15" customHeight="1" x14ac:dyDescent="0.25">
      <c r="A837" s="89"/>
      <c r="B837" s="31" t="s">
        <v>144</v>
      </c>
      <c r="C837" s="45"/>
      <c r="D837" s="32">
        <v>47.88</v>
      </c>
      <c r="E837" s="614">
        <v>36</v>
      </c>
      <c r="F837" s="34"/>
      <c r="G837" s="33"/>
      <c r="H837" s="34"/>
      <c r="I837" s="33"/>
      <c r="J837" s="34"/>
      <c r="K837" s="482"/>
    </row>
    <row r="838" spans="1:11" ht="16.5" customHeight="1" x14ac:dyDescent="0.25">
      <c r="A838" s="89"/>
      <c r="B838" s="31" t="s">
        <v>505</v>
      </c>
      <c r="C838" s="45"/>
      <c r="D838" s="32">
        <v>14.58</v>
      </c>
      <c r="E838" s="614">
        <v>14.4</v>
      </c>
      <c r="F838" s="34"/>
      <c r="G838" s="33"/>
      <c r="H838" s="34"/>
      <c r="I838" s="33"/>
      <c r="J838" s="34"/>
      <c r="K838" s="482"/>
    </row>
    <row r="839" spans="1:11" ht="15" customHeight="1" x14ac:dyDescent="0.25">
      <c r="A839" s="89"/>
      <c r="B839" s="31" t="s">
        <v>115</v>
      </c>
      <c r="C839" s="45"/>
      <c r="D839" s="32">
        <v>8.64</v>
      </c>
      <c r="E839" s="614">
        <v>7.2</v>
      </c>
      <c r="F839" s="34"/>
      <c r="G839" s="33"/>
      <c r="H839" s="34"/>
      <c r="I839" s="33"/>
      <c r="J839" s="34"/>
      <c r="K839" s="482"/>
    </row>
    <row r="840" spans="1:11" ht="16.5" customHeight="1" x14ac:dyDescent="0.25">
      <c r="A840" s="89"/>
      <c r="B840" s="31" t="s">
        <v>86</v>
      </c>
      <c r="C840" s="45"/>
      <c r="D840" s="32">
        <v>11.25</v>
      </c>
      <c r="E840" s="614">
        <v>9</v>
      </c>
      <c r="F840" s="34"/>
      <c r="G840" s="33"/>
      <c r="H840" s="34"/>
      <c r="I840" s="33"/>
      <c r="J840" s="34"/>
      <c r="K840" s="482"/>
    </row>
    <row r="841" spans="1:11" ht="14.25" customHeight="1" x14ac:dyDescent="0.25">
      <c r="A841" s="89"/>
      <c r="B841" s="31" t="s">
        <v>140</v>
      </c>
      <c r="C841" s="45"/>
      <c r="D841" s="32">
        <v>3.6</v>
      </c>
      <c r="E841" s="614">
        <v>3.6</v>
      </c>
      <c r="F841" s="34"/>
      <c r="G841" s="33"/>
      <c r="H841" s="34"/>
      <c r="I841" s="33"/>
      <c r="J841" s="34"/>
      <c r="K841" s="482"/>
    </row>
    <row r="842" spans="1:11" ht="12.75" customHeight="1" x14ac:dyDescent="0.25">
      <c r="A842" s="89"/>
      <c r="B842" s="31" t="s">
        <v>238</v>
      </c>
      <c r="C842" s="45"/>
      <c r="D842" s="32">
        <v>0.7</v>
      </c>
      <c r="E842" s="614">
        <v>0.7</v>
      </c>
      <c r="F842" s="34"/>
      <c r="G842" s="33"/>
      <c r="H842" s="34"/>
      <c r="I842" s="33"/>
      <c r="J842" s="34"/>
      <c r="K842" s="482"/>
    </row>
    <row r="843" spans="1:11" ht="13.5" customHeight="1" x14ac:dyDescent="0.25">
      <c r="A843" s="89"/>
      <c r="B843" s="31" t="s">
        <v>88</v>
      </c>
      <c r="C843" s="45"/>
      <c r="D843" s="32">
        <v>126</v>
      </c>
      <c r="E843" s="614">
        <v>126</v>
      </c>
      <c r="F843" s="34"/>
      <c r="G843" s="33"/>
      <c r="H843" s="34"/>
      <c r="I843" s="33"/>
      <c r="J843" s="34"/>
      <c r="K843" s="482"/>
    </row>
    <row r="844" spans="1:11" s="533" customFormat="1" ht="30.75" customHeight="1" x14ac:dyDescent="0.25">
      <c r="A844" s="580" t="s">
        <v>509</v>
      </c>
      <c r="B844" s="581"/>
      <c r="C844" s="609">
        <v>200</v>
      </c>
      <c r="D844" s="518"/>
      <c r="E844" s="615"/>
      <c r="F844" s="451">
        <v>22.564285714285717</v>
      </c>
      <c r="G844" s="518">
        <v>15.907142857142855</v>
      </c>
      <c r="H844" s="451">
        <v>28.185714285714283</v>
      </c>
      <c r="I844" s="518">
        <v>334.14285714285711</v>
      </c>
      <c r="J844" s="518">
        <v>6.18</v>
      </c>
      <c r="K844" s="470" t="s">
        <v>518</v>
      </c>
    </row>
    <row r="845" spans="1:11" ht="15" customHeight="1" x14ac:dyDescent="0.25">
      <c r="A845" s="67"/>
      <c r="B845" s="31" t="s">
        <v>513</v>
      </c>
      <c r="C845" s="610"/>
      <c r="D845" s="525">
        <v>68</v>
      </c>
      <c r="E845" s="616">
        <v>50</v>
      </c>
      <c r="F845" s="458"/>
      <c r="G845" s="525"/>
      <c r="H845" s="458"/>
      <c r="I845" s="525"/>
      <c r="J845" s="525"/>
      <c r="K845" s="482"/>
    </row>
    <row r="846" spans="1:11" ht="15" customHeight="1" x14ac:dyDescent="0.25">
      <c r="A846" s="67"/>
      <c r="B846" s="31" t="s">
        <v>337</v>
      </c>
      <c r="C846" s="610"/>
      <c r="D846" s="525">
        <v>52.5</v>
      </c>
      <c r="E846" s="616">
        <v>50</v>
      </c>
      <c r="F846" s="458"/>
      <c r="G846" s="525"/>
      <c r="H846" s="458"/>
      <c r="I846" s="525"/>
      <c r="J846" s="525"/>
      <c r="K846" s="482"/>
    </row>
    <row r="847" spans="1:11" ht="15" customHeight="1" x14ac:dyDescent="0.25">
      <c r="A847" s="67"/>
      <c r="B847" s="35" t="s">
        <v>58</v>
      </c>
      <c r="C847" s="610"/>
      <c r="D847" s="525">
        <v>3.7</v>
      </c>
      <c r="E847" s="616">
        <v>3.7</v>
      </c>
      <c r="F847" s="458"/>
      <c r="G847" s="525"/>
      <c r="H847" s="458"/>
      <c r="I847" s="525"/>
      <c r="J847" s="525"/>
      <c r="K847" s="482"/>
    </row>
    <row r="848" spans="1:11" ht="28.5" customHeight="1" x14ac:dyDescent="0.25">
      <c r="A848" s="67"/>
      <c r="B848" s="35" t="s">
        <v>516</v>
      </c>
      <c r="C848" s="610"/>
      <c r="D848" s="525"/>
      <c r="E848" s="616">
        <v>40</v>
      </c>
      <c r="F848" s="458"/>
      <c r="G848" s="525"/>
      <c r="H848" s="458"/>
      <c r="I848" s="525"/>
      <c r="J848" s="525"/>
      <c r="K848" s="482"/>
    </row>
    <row r="849" spans="1:11" ht="15" customHeight="1" x14ac:dyDescent="0.25">
      <c r="A849" s="67"/>
      <c r="B849" s="68" t="s">
        <v>144</v>
      </c>
      <c r="C849" s="610"/>
      <c r="D849" s="525">
        <v>254.43</v>
      </c>
      <c r="E849" s="617" t="s">
        <v>507</v>
      </c>
      <c r="F849" s="458"/>
      <c r="G849" s="525"/>
      <c r="H849" s="458"/>
      <c r="I849" s="525"/>
      <c r="J849" s="525"/>
      <c r="K849" s="482"/>
    </row>
    <row r="850" spans="1:11" ht="29.25" customHeight="1" x14ac:dyDescent="0.25">
      <c r="A850" s="67"/>
      <c r="B850" s="31" t="s">
        <v>172</v>
      </c>
      <c r="C850" s="610"/>
      <c r="D850" s="525"/>
      <c r="E850" s="617" t="s">
        <v>508</v>
      </c>
      <c r="F850" s="458"/>
      <c r="G850" s="525"/>
      <c r="H850" s="458"/>
      <c r="I850" s="525"/>
      <c r="J850" s="525"/>
      <c r="K850" s="482"/>
    </row>
    <row r="851" spans="1:11" ht="15" customHeight="1" x14ac:dyDescent="0.25">
      <c r="A851" s="67"/>
      <c r="B851" s="68" t="s">
        <v>43</v>
      </c>
      <c r="C851" s="610"/>
      <c r="D851" s="525">
        <v>16.920000000000002</v>
      </c>
      <c r="E851" s="616">
        <v>14.1</v>
      </c>
      <c r="F851" s="458"/>
      <c r="G851" s="525"/>
      <c r="H851" s="458"/>
      <c r="I851" s="525"/>
      <c r="J851" s="525"/>
      <c r="K851" s="482"/>
    </row>
    <row r="852" spans="1:11" ht="15" customHeight="1" x14ac:dyDescent="0.25">
      <c r="A852" s="67"/>
      <c r="B852" s="68" t="s">
        <v>140</v>
      </c>
      <c r="C852" s="610"/>
      <c r="D852" s="525">
        <v>2.4</v>
      </c>
      <c r="E852" s="616">
        <v>2.4</v>
      </c>
      <c r="F852" s="458"/>
      <c r="G852" s="525"/>
      <c r="H852" s="458"/>
      <c r="I852" s="525"/>
      <c r="J852" s="525"/>
      <c r="K852" s="482"/>
    </row>
    <row r="853" spans="1:11" ht="16.5" customHeight="1" x14ac:dyDescent="0.25">
      <c r="A853" s="67"/>
      <c r="B853" s="68" t="s">
        <v>173</v>
      </c>
      <c r="C853" s="610"/>
      <c r="D853" s="525"/>
      <c r="E853" s="616">
        <v>7.05</v>
      </c>
      <c r="F853" s="458"/>
      <c r="G853" s="525"/>
      <c r="H853" s="458"/>
      <c r="I853" s="525"/>
      <c r="J853" s="525"/>
      <c r="K853" s="482"/>
    </row>
    <row r="854" spans="1:11" ht="14.25" customHeight="1" x14ac:dyDescent="0.25">
      <c r="A854" s="67"/>
      <c r="B854" s="68" t="s">
        <v>31</v>
      </c>
      <c r="C854" s="610"/>
      <c r="D854" s="525">
        <v>2.4</v>
      </c>
      <c r="E854" s="616">
        <v>2.4</v>
      </c>
      <c r="F854" s="458"/>
      <c r="G854" s="525"/>
      <c r="H854" s="458"/>
      <c r="I854" s="525"/>
      <c r="J854" s="525"/>
      <c r="K854" s="482"/>
    </row>
    <row r="855" spans="1:11" ht="13.5" customHeight="1" x14ac:dyDescent="0.25">
      <c r="A855" s="67"/>
      <c r="B855" s="68" t="s">
        <v>280</v>
      </c>
      <c r="C855" s="610"/>
      <c r="D855" s="525">
        <v>0.6</v>
      </c>
      <c r="E855" s="616">
        <v>0.6</v>
      </c>
      <c r="F855" s="458"/>
      <c r="G855" s="525"/>
      <c r="H855" s="458"/>
      <c r="I855" s="525"/>
      <c r="J855" s="525"/>
      <c r="K855" s="482"/>
    </row>
    <row r="856" spans="1:11" ht="15.75" customHeight="1" x14ac:dyDescent="0.25">
      <c r="A856" s="67"/>
      <c r="B856" s="35" t="s">
        <v>94</v>
      </c>
      <c r="C856" s="610"/>
      <c r="D856" s="525">
        <v>4.2699999999999996</v>
      </c>
      <c r="E856" s="616">
        <v>4.2699999999999996</v>
      </c>
      <c r="F856" s="458"/>
      <c r="G856" s="525"/>
      <c r="H856" s="458"/>
      <c r="I856" s="525"/>
      <c r="J856" s="525"/>
      <c r="K856" s="482"/>
    </row>
    <row r="857" spans="1:11" s="533" customFormat="1" ht="15.75" customHeight="1" x14ac:dyDescent="0.25">
      <c r="A857" s="442"/>
      <c r="B857" s="31" t="s">
        <v>52</v>
      </c>
      <c r="C857" s="444"/>
      <c r="D857" s="425"/>
      <c r="E857" s="618">
        <v>233.3</v>
      </c>
      <c r="F857" s="520"/>
      <c r="G857" s="516"/>
      <c r="H857" s="520"/>
      <c r="I857" s="516"/>
      <c r="J857" s="516"/>
      <c r="K857" s="482"/>
    </row>
    <row r="858" spans="1:11" x14ac:dyDescent="0.25">
      <c r="A858" s="562" t="s">
        <v>389</v>
      </c>
      <c r="B858" s="31"/>
      <c r="C858" s="611">
        <v>180</v>
      </c>
      <c r="D858" s="33"/>
      <c r="E858" s="44"/>
      <c r="F858" s="34">
        <v>0.54</v>
      </c>
      <c r="G858" s="33">
        <v>9.0000000000000011E-2</v>
      </c>
      <c r="H858" s="92">
        <v>28.177999999999997</v>
      </c>
      <c r="I858" s="101">
        <v>115.24</v>
      </c>
      <c r="J858" s="46">
        <v>0.99</v>
      </c>
      <c r="K858" s="482" t="s">
        <v>390</v>
      </c>
    </row>
    <row r="859" spans="1:11" x14ac:dyDescent="0.25">
      <c r="A859" s="562"/>
      <c r="B859" s="31" t="s">
        <v>391</v>
      </c>
      <c r="C859" s="43"/>
      <c r="D859" s="33">
        <v>21</v>
      </c>
      <c r="E859" s="44">
        <v>21</v>
      </c>
      <c r="F859" s="46"/>
      <c r="G859" s="32"/>
      <c r="H859" s="46"/>
      <c r="I859" s="101"/>
      <c r="J859" s="46"/>
      <c r="K859" s="482"/>
    </row>
    <row r="860" spans="1:11" x14ac:dyDescent="0.25">
      <c r="A860" s="562"/>
      <c r="B860" s="31" t="s">
        <v>29</v>
      </c>
      <c r="C860" s="43"/>
      <c r="D860" s="33">
        <v>6</v>
      </c>
      <c r="E860" s="44">
        <v>6</v>
      </c>
      <c r="F860" s="46"/>
      <c r="G860" s="32"/>
      <c r="H860" s="46"/>
      <c r="I860" s="101"/>
      <c r="J860" s="46"/>
      <c r="K860" s="482"/>
    </row>
    <row r="861" spans="1:11" x14ac:dyDescent="0.25">
      <c r="A861" s="562"/>
      <c r="B861" s="31" t="s">
        <v>67</v>
      </c>
      <c r="C861" s="43"/>
      <c r="D861" s="33">
        <v>180</v>
      </c>
      <c r="E861" s="44">
        <v>180</v>
      </c>
      <c r="F861" s="46"/>
      <c r="G861" s="32"/>
      <c r="H861" s="46"/>
      <c r="I861" s="101"/>
      <c r="J861" s="46"/>
      <c r="K861" s="482"/>
    </row>
    <row r="862" spans="1:11" ht="31.5" x14ac:dyDescent="0.25">
      <c r="A862" s="89" t="s">
        <v>240</v>
      </c>
      <c r="B862" s="31" t="s">
        <v>56</v>
      </c>
      <c r="C862" s="43">
        <v>40</v>
      </c>
      <c r="D862" s="33">
        <v>40</v>
      </c>
      <c r="E862" s="44">
        <v>40</v>
      </c>
      <c r="F862" s="34">
        <v>3</v>
      </c>
      <c r="G862" s="33">
        <v>3.9200000000000004</v>
      </c>
      <c r="H862" s="34">
        <v>29.76</v>
      </c>
      <c r="I862" s="33">
        <v>166.79999999999998</v>
      </c>
      <c r="J862" s="34"/>
      <c r="K862" s="482" t="s">
        <v>221</v>
      </c>
    </row>
    <row r="863" spans="1:11" ht="32.25" thickBot="1" x14ac:dyDescent="0.3">
      <c r="A863" s="558" t="s">
        <v>276</v>
      </c>
      <c r="B863" s="21"/>
      <c r="C863" s="22">
        <v>45</v>
      </c>
      <c r="D863" s="53">
        <v>45</v>
      </c>
      <c r="E863" s="54">
        <v>45</v>
      </c>
      <c r="F863" s="55">
        <v>2.97</v>
      </c>
      <c r="G863" s="53">
        <v>0.54</v>
      </c>
      <c r="H863" s="55">
        <v>17.820000000000004</v>
      </c>
      <c r="I863" s="53">
        <v>89.100000000000009</v>
      </c>
      <c r="J863" s="56"/>
      <c r="K863" s="485" t="s">
        <v>219</v>
      </c>
    </row>
    <row r="864" spans="1:11" ht="16.5" thickBot="1" x14ac:dyDescent="0.3">
      <c r="A864" s="559" t="s">
        <v>39</v>
      </c>
      <c r="B864" s="400"/>
      <c r="C864" s="120">
        <v>705</v>
      </c>
      <c r="D864" s="365"/>
      <c r="E864" s="366"/>
      <c r="F864" s="105">
        <f>F832+F834+F844+F858+F862+F863</f>
        <v>35.518885714285716</v>
      </c>
      <c r="G864" s="106">
        <f t="shared" ref="G864:J864" si="22">G832+G834+G844+G858+G862+G863</f>
        <v>26.221542857142854</v>
      </c>
      <c r="H864" s="105">
        <f t="shared" si="22"/>
        <v>116.7367142857143</v>
      </c>
      <c r="I864" s="106">
        <f t="shared" si="22"/>
        <v>834.62285714285713</v>
      </c>
      <c r="J864" s="105">
        <f t="shared" si="22"/>
        <v>14.53</v>
      </c>
      <c r="K864" s="483"/>
    </row>
    <row r="865" spans="1:11" ht="31.5" x14ac:dyDescent="0.25">
      <c r="A865" s="89"/>
      <c r="B865" s="59" t="s">
        <v>386</v>
      </c>
      <c r="C865" s="63"/>
      <c r="D865" s="62"/>
      <c r="E865" s="63"/>
      <c r="F865" s="64"/>
      <c r="G865" s="65"/>
      <c r="H865" s="64"/>
      <c r="I865" s="65"/>
      <c r="J865" s="64"/>
      <c r="K865" s="482"/>
    </row>
    <row r="866" spans="1:11" ht="31.5" x14ac:dyDescent="0.25">
      <c r="A866" s="89" t="s">
        <v>177</v>
      </c>
      <c r="B866" s="31"/>
      <c r="C866" s="32">
        <v>180</v>
      </c>
      <c r="D866" s="34"/>
      <c r="E866" s="33"/>
      <c r="F866" s="573">
        <v>5.2199999999999989</v>
      </c>
      <c r="G866" s="473">
        <v>4.4999999999999991</v>
      </c>
      <c r="H866" s="573">
        <v>7.5599999999999987</v>
      </c>
      <c r="I866" s="473">
        <v>91.799999999999983</v>
      </c>
      <c r="J866" s="521">
        <v>0.54</v>
      </c>
      <c r="K866" s="482" t="s">
        <v>149</v>
      </c>
    </row>
    <row r="867" spans="1:11" x14ac:dyDescent="0.25">
      <c r="A867" s="89" t="s">
        <v>543</v>
      </c>
      <c r="B867" s="89" t="s">
        <v>184</v>
      </c>
      <c r="C867" s="32"/>
      <c r="D867" s="34">
        <v>185</v>
      </c>
      <c r="E867" s="33">
        <v>180</v>
      </c>
      <c r="F867" s="34"/>
      <c r="G867" s="33"/>
      <c r="H867" s="34"/>
      <c r="I867" s="33"/>
      <c r="J867" s="34"/>
      <c r="K867" s="482"/>
    </row>
    <row r="868" spans="1:11" s="320" customFormat="1" ht="27" customHeight="1" x14ac:dyDescent="0.25">
      <c r="A868" s="582" t="s">
        <v>510</v>
      </c>
      <c r="B868" s="173"/>
      <c r="C868" s="378">
        <v>150</v>
      </c>
      <c r="D868" s="180"/>
      <c r="E868" s="179"/>
      <c r="F868" s="379">
        <v>18.440000000000001</v>
      </c>
      <c r="G868" s="380">
        <v>10.96</v>
      </c>
      <c r="H868" s="379">
        <v>58.36</v>
      </c>
      <c r="I868" s="380">
        <v>404</v>
      </c>
      <c r="J868" s="379">
        <v>0.08</v>
      </c>
      <c r="K868" s="593" t="s">
        <v>547</v>
      </c>
    </row>
    <row r="869" spans="1:11" s="320" customFormat="1" ht="27" customHeight="1" x14ac:dyDescent="0.25">
      <c r="A869" s="582"/>
      <c r="B869" s="375" t="s">
        <v>545</v>
      </c>
      <c r="C869" s="378"/>
      <c r="D869" s="619"/>
      <c r="E869" s="620">
        <v>41</v>
      </c>
      <c r="F869" s="379"/>
      <c r="G869" s="380"/>
      <c r="H869" s="379"/>
      <c r="I869" s="380"/>
      <c r="J869" s="379"/>
      <c r="K869" s="593"/>
    </row>
    <row r="870" spans="1:11" ht="15.75" customHeight="1" x14ac:dyDescent="0.25">
      <c r="B870" s="375" t="s">
        <v>31</v>
      </c>
      <c r="C870" s="49"/>
      <c r="D870" s="379">
        <v>10.7</v>
      </c>
      <c r="E870" s="380">
        <v>10.7</v>
      </c>
      <c r="F870" s="85"/>
      <c r="G870" s="29"/>
      <c r="H870" s="85"/>
      <c r="I870" s="29"/>
      <c r="J870" s="85"/>
      <c r="K870" s="482"/>
    </row>
    <row r="871" spans="1:11" ht="15.75" customHeight="1" x14ac:dyDescent="0.25">
      <c r="B871" s="375" t="s">
        <v>512</v>
      </c>
      <c r="C871" s="49"/>
      <c r="D871" s="379">
        <v>21</v>
      </c>
      <c r="E871" s="380">
        <v>21</v>
      </c>
      <c r="F871" s="85"/>
      <c r="G871" s="29"/>
      <c r="H871" s="85"/>
      <c r="I871" s="29"/>
      <c r="J871" s="85"/>
      <c r="K871" s="482"/>
    </row>
    <row r="872" spans="1:11" ht="15.75" customHeight="1" x14ac:dyDescent="0.25">
      <c r="B872" s="375" t="s">
        <v>236</v>
      </c>
      <c r="C872" s="49"/>
      <c r="D872" s="379">
        <v>10.7</v>
      </c>
      <c r="E872" s="380">
        <v>10.7</v>
      </c>
      <c r="F872" s="85"/>
      <c r="G872" s="29"/>
      <c r="H872" s="85"/>
      <c r="I872" s="29"/>
      <c r="J872" s="85"/>
      <c r="K872" s="482"/>
    </row>
    <row r="873" spans="1:11" ht="15.75" customHeight="1" x14ac:dyDescent="0.25">
      <c r="B873" s="375" t="s">
        <v>546</v>
      </c>
      <c r="C873" s="49"/>
      <c r="D873" s="379"/>
      <c r="E873" s="620">
        <v>110</v>
      </c>
      <c r="F873" s="85"/>
      <c r="G873" s="29"/>
      <c r="H873" s="85"/>
      <c r="I873" s="29"/>
      <c r="J873" s="85"/>
      <c r="K873" s="482"/>
    </row>
    <row r="874" spans="1:11" ht="15.75" customHeight="1" x14ac:dyDescent="0.25">
      <c r="B874" s="375" t="s">
        <v>77</v>
      </c>
      <c r="C874" s="49"/>
      <c r="D874" s="379">
        <v>78.5</v>
      </c>
      <c r="E874" s="380">
        <v>78.5</v>
      </c>
      <c r="F874" s="85"/>
      <c r="G874" s="29"/>
      <c r="H874" s="85"/>
      <c r="I874" s="29"/>
      <c r="J874" s="85"/>
      <c r="K874" s="482"/>
    </row>
    <row r="875" spans="1:11" ht="13.5" customHeight="1" x14ac:dyDescent="0.25">
      <c r="B875" s="375" t="s">
        <v>303</v>
      </c>
      <c r="C875" s="49"/>
      <c r="D875" s="379">
        <v>15</v>
      </c>
      <c r="E875" s="380">
        <v>15</v>
      </c>
      <c r="F875" s="85"/>
      <c r="G875" s="29"/>
      <c r="H875" s="85"/>
      <c r="I875" s="29"/>
      <c r="J875" s="85"/>
      <c r="K875" s="482"/>
    </row>
    <row r="876" spans="1:11" ht="15" customHeight="1" x14ac:dyDescent="0.25">
      <c r="B876" s="375" t="s">
        <v>198</v>
      </c>
      <c r="C876" s="49"/>
      <c r="D876" s="379">
        <v>18</v>
      </c>
      <c r="E876" s="380">
        <v>15</v>
      </c>
      <c r="F876" s="85"/>
      <c r="G876" s="29"/>
      <c r="H876" s="85"/>
      <c r="I876" s="29"/>
      <c r="J876" s="85"/>
      <c r="K876" s="482"/>
    </row>
    <row r="877" spans="1:11" ht="15" customHeight="1" x14ac:dyDescent="0.25">
      <c r="B877" s="375" t="s">
        <v>545</v>
      </c>
      <c r="C877" s="49"/>
      <c r="D877" s="379"/>
      <c r="E877" s="620">
        <v>16.3</v>
      </c>
      <c r="F877" s="85"/>
      <c r="G877" s="29"/>
      <c r="H877" s="85"/>
      <c r="I877" s="29"/>
      <c r="J877" s="85"/>
      <c r="K877" s="482"/>
    </row>
    <row r="878" spans="1:11" ht="15" customHeight="1" x14ac:dyDescent="0.25">
      <c r="B878" s="375" t="s">
        <v>31</v>
      </c>
      <c r="C878" s="49"/>
      <c r="D878" s="379">
        <v>4.25</v>
      </c>
      <c r="E878" s="380">
        <v>4.25</v>
      </c>
      <c r="F878" s="85"/>
      <c r="G878" s="29"/>
      <c r="H878" s="85"/>
      <c r="I878" s="29"/>
      <c r="J878" s="85"/>
      <c r="K878" s="482"/>
    </row>
    <row r="879" spans="1:11" ht="15" customHeight="1" x14ac:dyDescent="0.25">
      <c r="B879" s="375" t="s">
        <v>512</v>
      </c>
      <c r="C879" s="49"/>
      <c r="D879" s="379">
        <v>7.8</v>
      </c>
      <c r="E879" s="380">
        <v>7.8</v>
      </c>
      <c r="F879" s="85"/>
      <c r="G879" s="29"/>
      <c r="H879" s="85"/>
      <c r="I879" s="29"/>
      <c r="J879" s="85"/>
      <c r="K879" s="482"/>
    </row>
    <row r="880" spans="1:11" ht="15" customHeight="1" x14ac:dyDescent="0.25">
      <c r="B880" s="375" t="s">
        <v>236</v>
      </c>
      <c r="C880" s="49"/>
      <c r="D880" s="379">
        <v>4.25</v>
      </c>
      <c r="E880" s="380">
        <v>4.25</v>
      </c>
      <c r="F880" s="85"/>
      <c r="G880" s="29"/>
      <c r="H880" s="85"/>
      <c r="I880" s="29"/>
      <c r="J880" s="85"/>
      <c r="K880" s="482"/>
    </row>
    <row r="881" spans="1:11" ht="15" customHeight="1" x14ac:dyDescent="0.25">
      <c r="B881" s="375" t="s">
        <v>52</v>
      </c>
      <c r="C881" s="49"/>
      <c r="D881" s="379"/>
      <c r="E881" s="620">
        <v>167</v>
      </c>
      <c r="F881" s="85"/>
      <c r="G881" s="29"/>
      <c r="H881" s="85"/>
      <c r="I881" s="29"/>
      <c r="J881" s="85"/>
      <c r="K881" s="482"/>
    </row>
    <row r="882" spans="1:11" x14ac:dyDescent="0.25">
      <c r="A882" s="89" t="s">
        <v>79</v>
      </c>
      <c r="B882" s="31"/>
      <c r="C882" s="32" t="s">
        <v>365</v>
      </c>
      <c r="D882" s="34"/>
      <c r="E882" s="33"/>
      <c r="F882" s="34">
        <v>0.126</v>
      </c>
      <c r="G882" s="33">
        <v>2.4999999999999998E-2</v>
      </c>
      <c r="H882" s="34">
        <v>6.2317331334332833</v>
      </c>
      <c r="I882" s="33">
        <v>26.48191904047976</v>
      </c>
      <c r="J882" s="34">
        <v>2.83</v>
      </c>
      <c r="K882" s="482" t="s">
        <v>80</v>
      </c>
    </row>
    <row r="883" spans="1:11" x14ac:dyDescent="0.25">
      <c r="A883" s="89"/>
      <c r="B883" s="31" t="s">
        <v>275</v>
      </c>
      <c r="C883" s="32"/>
      <c r="D883" s="34">
        <v>0.9</v>
      </c>
      <c r="E883" s="33">
        <v>0.9</v>
      </c>
      <c r="F883" s="34"/>
      <c r="G883" s="33"/>
      <c r="H883" s="34"/>
      <c r="I883" s="33"/>
      <c r="J883" s="34"/>
      <c r="K883" s="482"/>
    </row>
    <row r="884" spans="1:11" x14ac:dyDescent="0.25">
      <c r="A884" s="89"/>
      <c r="B884" s="31" t="s">
        <v>29</v>
      </c>
      <c r="C884" s="32"/>
      <c r="D884" s="34">
        <v>6</v>
      </c>
      <c r="E884" s="33">
        <v>6</v>
      </c>
      <c r="F884" s="34"/>
      <c r="G884" s="33"/>
      <c r="H884" s="34"/>
      <c r="I884" s="33"/>
      <c r="J884" s="34"/>
      <c r="K884" s="482"/>
    </row>
    <row r="885" spans="1:11" x14ac:dyDescent="0.25">
      <c r="A885" s="89"/>
      <c r="B885" s="31" t="s">
        <v>81</v>
      </c>
      <c r="C885" s="32"/>
      <c r="D885" s="34">
        <v>8</v>
      </c>
      <c r="E885" s="33">
        <v>7</v>
      </c>
      <c r="F885" s="34"/>
      <c r="G885" s="33"/>
      <c r="H885" s="34"/>
      <c r="I885" s="33"/>
      <c r="J885" s="34"/>
      <c r="K885" s="482"/>
    </row>
    <row r="886" spans="1:11" x14ac:dyDescent="0.25">
      <c r="A886" s="89"/>
      <c r="B886" s="31" t="s">
        <v>28</v>
      </c>
      <c r="C886" s="32"/>
      <c r="D886" s="34">
        <v>180</v>
      </c>
      <c r="E886" s="33">
        <v>180</v>
      </c>
      <c r="F886" s="34"/>
      <c r="G886" s="33"/>
      <c r="H886" s="34"/>
      <c r="I886" s="33"/>
      <c r="J886" s="34"/>
      <c r="K886" s="482"/>
    </row>
    <row r="887" spans="1:11" s="320" customFormat="1" ht="30" customHeight="1" thickBot="1" x14ac:dyDescent="0.3">
      <c r="A887" s="251" t="s">
        <v>212</v>
      </c>
      <c r="B887" s="173"/>
      <c r="C887" s="378">
        <v>30</v>
      </c>
      <c r="D887" s="379">
        <v>30</v>
      </c>
      <c r="E887" s="380">
        <v>30</v>
      </c>
      <c r="F887" s="379">
        <v>2.2799999999999998</v>
      </c>
      <c r="G887" s="436">
        <v>0.24</v>
      </c>
      <c r="H887" s="379">
        <v>14.76</v>
      </c>
      <c r="I887" s="436">
        <v>70.5</v>
      </c>
      <c r="J887" s="379">
        <v>0</v>
      </c>
      <c r="K887" s="485" t="s">
        <v>220</v>
      </c>
    </row>
    <row r="888" spans="1:11" ht="16.5" thickBot="1" x14ac:dyDescent="0.3">
      <c r="A888" s="670" t="s">
        <v>39</v>
      </c>
      <c r="B888" s="671"/>
      <c r="C888" s="120">
        <v>553</v>
      </c>
      <c r="D888" s="70"/>
      <c r="E888" s="23"/>
      <c r="F888" s="105">
        <f>F866+F868+F882+F887</f>
        <v>26.066000000000003</v>
      </c>
      <c r="G888" s="106">
        <f>G866+G868+G882+G887</f>
        <v>15.725000000000001</v>
      </c>
      <c r="H888" s="105">
        <f>H866+H868+H882+H887</f>
        <v>86.911733133433287</v>
      </c>
      <c r="I888" s="106">
        <f>I866+I868+I882+I887</f>
        <v>592.78191904047969</v>
      </c>
      <c r="J888" s="105">
        <f>J866+J868+J882+J887</f>
        <v>3.45</v>
      </c>
      <c r="K888" s="483"/>
    </row>
    <row r="889" spans="1:11" ht="16.5" thickBot="1" x14ac:dyDescent="0.3">
      <c r="A889" s="670" t="s">
        <v>63</v>
      </c>
      <c r="B889" s="671"/>
      <c r="C889" s="120">
        <f>C826+C830+C864+C888</f>
        <v>1852</v>
      </c>
      <c r="D889" s="120"/>
      <c r="E889" s="120"/>
      <c r="F889" s="106">
        <f>F826+F830+F864+F888</f>
        <v>77.815837810094109</v>
      </c>
      <c r="G889" s="106">
        <f>G826+G830+G864+G888</f>
        <v>56.974201539777589</v>
      </c>
      <c r="H889" s="106">
        <f>H826+H830+H864+H888</f>
        <v>287.47010270826951</v>
      </c>
      <c r="I889" s="106">
        <f>I826+I830+I864+I888</f>
        <v>1963.6871742657327</v>
      </c>
      <c r="J889" s="106">
        <f>J826+J830+J864+J888</f>
        <v>23.749999999999996</v>
      </c>
      <c r="K889" s="483"/>
    </row>
    <row r="890" spans="1:11" x14ac:dyDescent="0.25">
      <c r="A890" s="134"/>
      <c r="B890" s="35"/>
      <c r="C890" s="76"/>
      <c r="D890" s="77"/>
      <c r="E890" s="34"/>
      <c r="F890" s="41"/>
      <c r="G890" s="41"/>
      <c r="H890" s="41"/>
      <c r="I890" s="41"/>
      <c r="J890" s="41"/>
      <c r="K890" s="489"/>
    </row>
    <row r="891" spans="1:11" ht="16.5" thickBot="1" x14ac:dyDescent="0.3">
      <c r="A891" s="394" t="s">
        <v>112</v>
      </c>
      <c r="B891" s="5"/>
      <c r="C891" s="6"/>
      <c r="D891" s="7"/>
      <c r="I891" s="79"/>
      <c r="J891" s="79"/>
      <c r="K891" s="501"/>
    </row>
    <row r="892" spans="1:11" ht="23.25" customHeight="1" x14ac:dyDescent="0.25">
      <c r="A892" s="556" t="s">
        <v>5</v>
      </c>
      <c r="B892" s="9"/>
      <c r="C892" s="26" t="s">
        <v>6</v>
      </c>
      <c r="D892" s="512" t="s">
        <v>7</v>
      </c>
      <c r="E892" s="11" t="s">
        <v>7</v>
      </c>
      <c r="F892" s="510" t="s">
        <v>8</v>
      </c>
      <c r="G892" s="511"/>
      <c r="H892" s="512"/>
      <c r="I892" s="510" t="s">
        <v>9</v>
      </c>
      <c r="J892" s="12" t="s">
        <v>10</v>
      </c>
      <c r="K892" s="672" t="s">
        <v>11</v>
      </c>
    </row>
    <row r="893" spans="1:11" ht="16.5" thickBot="1" x14ac:dyDescent="0.3">
      <c r="A893" s="563" t="s">
        <v>12</v>
      </c>
      <c r="B893" s="81"/>
      <c r="C893" s="82" t="s">
        <v>13</v>
      </c>
      <c r="D893" s="83" t="s">
        <v>14</v>
      </c>
      <c r="E893" s="16" t="s">
        <v>14</v>
      </c>
      <c r="F893" s="17"/>
      <c r="G893" s="18"/>
      <c r="H893" s="18"/>
      <c r="I893" s="15" t="s">
        <v>15</v>
      </c>
      <c r="J893" s="95"/>
      <c r="K893" s="673"/>
    </row>
    <row r="894" spans="1:11" ht="16.5" thickBot="1" x14ac:dyDescent="0.3">
      <c r="A894" s="558"/>
      <c r="B894" s="21"/>
      <c r="C894" s="69"/>
      <c r="D894" s="57" t="s">
        <v>16</v>
      </c>
      <c r="E894" s="23" t="s">
        <v>17</v>
      </c>
      <c r="F894" s="23" t="s">
        <v>18</v>
      </c>
      <c r="G894" s="23" t="s">
        <v>19</v>
      </c>
      <c r="H894" s="70" t="s">
        <v>20</v>
      </c>
      <c r="I894" s="24" t="s">
        <v>21</v>
      </c>
      <c r="J894" s="24" t="s">
        <v>22</v>
      </c>
      <c r="K894" s="502"/>
    </row>
    <row r="895" spans="1:11" x14ac:dyDescent="0.25">
      <c r="A895" s="556"/>
      <c r="B895" s="119" t="s">
        <v>23</v>
      </c>
      <c r="C895" s="32"/>
      <c r="D895" s="511"/>
      <c r="E895" s="28"/>
      <c r="F895" s="85"/>
      <c r="G895" s="28"/>
      <c r="H895" s="85"/>
      <c r="I895" s="28"/>
      <c r="J895" s="85"/>
      <c r="K895" s="482"/>
    </row>
    <row r="896" spans="1:11" ht="31.5" x14ac:dyDescent="0.25">
      <c r="A896" s="572" t="s">
        <v>362</v>
      </c>
      <c r="B896" s="31"/>
      <c r="C896" s="32" t="s">
        <v>409</v>
      </c>
      <c r="D896" s="34"/>
      <c r="E896" s="33"/>
      <c r="F896" s="34">
        <v>7.4567955517536362</v>
      </c>
      <c r="G896" s="33">
        <v>9.5208468776732254</v>
      </c>
      <c r="H896" s="34">
        <v>33.82604277159966</v>
      </c>
      <c r="I896" s="33">
        <v>251.90633019674934</v>
      </c>
      <c r="J896" s="34">
        <v>0.86</v>
      </c>
      <c r="K896" s="482" t="s">
        <v>113</v>
      </c>
    </row>
    <row r="897" spans="1:11" x14ac:dyDescent="0.25">
      <c r="A897" s="89"/>
      <c r="B897" s="31" t="s">
        <v>93</v>
      </c>
      <c r="C897" s="32"/>
      <c r="D897" s="34">
        <v>22.5</v>
      </c>
      <c r="E897" s="33">
        <v>22.5</v>
      </c>
      <c r="F897" s="34"/>
      <c r="G897" s="33"/>
      <c r="H897" s="34"/>
      <c r="I897" s="33"/>
      <c r="J897" s="34"/>
      <c r="K897" s="482"/>
    </row>
    <row r="898" spans="1:11" x14ac:dyDescent="0.25">
      <c r="A898" s="89"/>
      <c r="B898" s="31" t="s">
        <v>27</v>
      </c>
      <c r="C898" s="32"/>
      <c r="D898" s="34">
        <v>158</v>
      </c>
      <c r="E898" s="33">
        <v>158</v>
      </c>
      <c r="F898" s="34"/>
      <c r="G898" s="33"/>
      <c r="H898" s="34"/>
      <c r="I898" s="33"/>
      <c r="J898" s="34"/>
      <c r="K898" s="482"/>
    </row>
    <row r="899" spans="1:11" x14ac:dyDescent="0.25">
      <c r="A899" s="89"/>
      <c r="B899" s="31" t="s">
        <v>29</v>
      </c>
      <c r="C899" s="32"/>
      <c r="D899" s="34">
        <v>2.5</v>
      </c>
      <c r="E899" s="33">
        <v>2.5</v>
      </c>
      <c r="F899" s="34"/>
      <c r="G899" s="33"/>
      <c r="H899" s="34"/>
      <c r="I899" s="33"/>
      <c r="J899" s="34"/>
      <c r="K899" s="482"/>
    </row>
    <row r="900" spans="1:11" x14ac:dyDescent="0.25">
      <c r="A900" s="89"/>
      <c r="B900" s="35" t="s">
        <v>238</v>
      </c>
      <c r="C900" s="32"/>
      <c r="D900" s="34">
        <v>0.5</v>
      </c>
      <c r="E900" s="33">
        <v>0.5</v>
      </c>
      <c r="F900" s="34"/>
      <c r="G900" s="33"/>
      <c r="H900" s="34"/>
      <c r="I900" s="33"/>
      <c r="J900" s="34"/>
      <c r="K900" s="482"/>
    </row>
    <row r="901" spans="1:11" x14ac:dyDescent="0.25">
      <c r="A901" s="89"/>
      <c r="B901" s="31" t="s">
        <v>31</v>
      </c>
      <c r="C901" s="32"/>
      <c r="D901" s="34">
        <v>5</v>
      </c>
      <c r="E901" s="33">
        <v>5</v>
      </c>
      <c r="F901" s="34"/>
      <c r="G901" s="33"/>
      <c r="H901" s="34"/>
      <c r="I901" s="33"/>
      <c r="J901" s="34"/>
      <c r="K901" s="482"/>
    </row>
    <row r="902" spans="1:11" ht="31.5" x14ac:dyDescent="0.25">
      <c r="A902" s="89" t="s">
        <v>32</v>
      </c>
      <c r="B902" s="31"/>
      <c r="C902" s="32">
        <v>180</v>
      </c>
      <c r="D902" s="85"/>
      <c r="E902" s="29"/>
      <c r="F902" s="34">
        <v>2.8494000000000002</v>
      </c>
      <c r="G902" s="33">
        <v>2.4102000000000001</v>
      </c>
      <c r="H902" s="34">
        <v>14.351400000000002</v>
      </c>
      <c r="I902" s="33">
        <v>90.54</v>
      </c>
      <c r="J902" s="34">
        <v>1.17</v>
      </c>
      <c r="K902" s="482" t="s">
        <v>33</v>
      </c>
    </row>
    <row r="903" spans="1:11" x14ac:dyDescent="0.25">
      <c r="A903" s="89"/>
      <c r="B903" s="31" t="s">
        <v>34</v>
      </c>
      <c r="C903" s="32"/>
      <c r="D903" s="34">
        <v>2.5</v>
      </c>
      <c r="E903" s="33">
        <v>2.5</v>
      </c>
      <c r="F903" s="34"/>
      <c r="G903" s="33"/>
      <c r="H903" s="34"/>
      <c r="I903" s="33"/>
      <c r="J903" s="34"/>
      <c r="K903" s="482"/>
    </row>
    <row r="904" spans="1:11" x14ac:dyDescent="0.25">
      <c r="A904" s="89"/>
      <c r="B904" s="31" t="s">
        <v>29</v>
      </c>
      <c r="C904" s="32"/>
      <c r="D904" s="34">
        <v>6</v>
      </c>
      <c r="E904" s="33">
        <v>6</v>
      </c>
      <c r="F904" s="34"/>
      <c r="G904" s="33"/>
      <c r="H904" s="34"/>
      <c r="I904" s="33"/>
      <c r="J904" s="34"/>
      <c r="K904" s="482"/>
    </row>
    <row r="905" spans="1:11" x14ac:dyDescent="0.25">
      <c r="A905" s="37"/>
      <c r="B905" s="31" t="s">
        <v>27</v>
      </c>
      <c r="C905" s="32"/>
      <c r="D905" s="34">
        <v>90</v>
      </c>
      <c r="E905" s="33">
        <v>90</v>
      </c>
      <c r="F905" s="34"/>
      <c r="G905" s="33"/>
      <c r="H905" s="34"/>
      <c r="I905" s="33"/>
      <c r="J905" s="34"/>
      <c r="K905" s="482"/>
    </row>
    <row r="906" spans="1:11" x14ac:dyDescent="0.25">
      <c r="A906" s="37"/>
      <c r="B906" s="31" t="s">
        <v>28</v>
      </c>
      <c r="C906" s="32"/>
      <c r="D906" s="34">
        <v>108</v>
      </c>
      <c r="E906" s="33">
        <v>108</v>
      </c>
      <c r="F906" s="34"/>
      <c r="G906" s="33"/>
      <c r="H906" s="34"/>
      <c r="I906" s="33"/>
      <c r="J906" s="34"/>
      <c r="K906" s="482"/>
    </row>
    <row r="907" spans="1:11" ht="31.5" x14ac:dyDescent="0.25">
      <c r="A907" s="89" t="s">
        <v>226</v>
      </c>
      <c r="B907" s="31"/>
      <c r="C907" s="32" t="s">
        <v>36</v>
      </c>
      <c r="D907" s="20"/>
      <c r="E907" s="29"/>
      <c r="F907" s="27">
        <v>2.29</v>
      </c>
      <c r="G907" s="33">
        <v>4.5</v>
      </c>
      <c r="H907" s="34">
        <v>15.489999999999997</v>
      </c>
      <c r="I907" s="27">
        <v>111.59999999999998</v>
      </c>
      <c r="J907" s="27"/>
      <c r="K907" s="482" t="s">
        <v>37</v>
      </c>
    </row>
    <row r="908" spans="1:11" x14ac:dyDescent="0.25">
      <c r="A908" s="89"/>
      <c r="B908" s="31" t="s">
        <v>38</v>
      </c>
      <c r="C908" s="32"/>
      <c r="D908" s="27">
        <v>30</v>
      </c>
      <c r="E908" s="33">
        <v>30</v>
      </c>
      <c r="F908" s="27"/>
      <c r="G908" s="33"/>
      <c r="H908" s="33"/>
      <c r="I908" s="27"/>
      <c r="J908" s="27"/>
      <c r="K908" s="482"/>
    </row>
    <row r="909" spans="1:11" ht="16.5" thickBot="1" x14ac:dyDescent="0.3">
      <c r="A909" s="89"/>
      <c r="B909" s="31" t="s">
        <v>31</v>
      </c>
      <c r="C909" s="32"/>
      <c r="D909" s="27">
        <v>5</v>
      </c>
      <c r="E909" s="33">
        <v>5</v>
      </c>
      <c r="F909" s="27" t="s">
        <v>3</v>
      </c>
      <c r="G909" s="33"/>
      <c r="H909" s="33"/>
      <c r="I909" s="27"/>
      <c r="J909" s="27"/>
      <c r="K909" s="482"/>
    </row>
    <row r="910" spans="1:11" ht="16.5" thickBot="1" x14ac:dyDescent="0.3">
      <c r="A910" s="559" t="s">
        <v>39</v>
      </c>
      <c r="B910" s="38"/>
      <c r="C910" s="120">
        <v>400</v>
      </c>
      <c r="D910" s="365"/>
      <c r="E910" s="366"/>
      <c r="F910" s="105">
        <f>F896+F902+F907</f>
        <v>12.596195551753635</v>
      </c>
      <c r="G910" s="106">
        <f t="shared" ref="G910:J910" si="23">G896+G902+G907</f>
        <v>16.431046877673225</v>
      </c>
      <c r="H910" s="105">
        <f t="shared" si="23"/>
        <v>63.667442771599653</v>
      </c>
      <c r="I910" s="106">
        <f t="shared" si="23"/>
        <v>454.0463301967493</v>
      </c>
      <c r="J910" s="105">
        <f t="shared" si="23"/>
        <v>2.0299999999999998</v>
      </c>
      <c r="K910" s="492"/>
    </row>
    <row r="911" spans="1:11" x14ac:dyDescent="0.25">
      <c r="A911" s="556"/>
      <c r="B911" s="25" t="s">
        <v>40</v>
      </c>
      <c r="C911" s="32"/>
      <c r="D911" s="511"/>
      <c r="E911" s="11"/>
      <c r="F911" s="34"/>
      <c r="G911" s="33"/>
      <c r="H911" s="34"/>
      <c r="I911" s="33"/>
      <c r="J911" s="34"/>
      <c r="K911" s="481"/>
    </row>
    <row r="912" spans="1:11" x14ac:dyDescent="0.25">
      <c r="A912" s="67" t="s">
        <v>55</v>
      </c>
      <c r="B912" s="68"/>
      <c r="C912" s="63">
        <v>100</v>
      </c>
      <c r="D912" s="62">
        <v>100</v>
      </c>
      <c r="E912" s="63">
        <v>100</v>
      </c>
      <c r="F912" s="88">
        <v>0.4</v>
      </c>
      <c r="G912" s="65">
        <v>0.4</v>
      </c>
      <c r="H912" s="64">
        <v>9.8000000000000007</v>
      </c>
      <c r="I912" s="65">
        <v>47</v>
      </c>
      <c r="J912" s="64">
        <v>10</v>
      </c>
      <c r="K912" s="482" t="s">
        <v>153</v>
      </c>
    </row>
    <row r="913" spans="1:11" ht="16.5" thickBot="1" x14ac:dyDescent="0.3">
      <c r="A913" s="67" t="s">
        <v>394</v>
      </c>
      <c r="B913" s="60"/>
      <c r="C913" s="65"/>
      <c r="D913" s="564"/>
      <c r="E913" s="86"/>
      <c r="F913" s="88"/>
      <c r="G913" s="65"/>
      <c r="H913" s="64"/>
      <c r="I913" s="65"/>
      <c r="J913" s="66"/>
      <c r="K913" s="482" t="s">
        <v>154</v>
      </c>
    </row>
    <row r="914" spans="1:11" ht="16.5" thickBot="1" x14ac:dyDescent="0.3">
      <c r="A914" s="559" t="s">
        <v>39</v>
      </c>
      <c r="B914" s="38"/>
      <c r="C914" s="120">
        <v>100</v>
      </c>
      <c r="D914" s="365"/>
      <c r="E914" s="367"/>
      <c r="F914" s="105">
        <f>F912</f>
        <v>0.4</v>
      </c>
      <c r="G914" s="106">
        <f t="shared" ref="G914:J914" si="24">G912</f>
        <v>0.4</v>
      </c>
      <c r="H914" s="105">
        <f t="shared" si="24"/>
        <v>9.8000000000000007</v>
      </c>
      <c r="I914" s="106">
        <f t="shared" si="24"/>
        <v>47</v>
      </c>
      <c r="J914" s="105">
        <f t="shared" si="24"/>
        <v>10</v>
      </c>
      <c r="K914" s="483"/>
    </row>
    <row r="915" spans="1:11" x14ac:dyDescent="0.25">
      <c r="A915" s="89"/>
      <c r="B915" s="35" t="s">
        <v>42</v>
      </c>
      <c r="C915" s="32"/>
      <c r="D915" s="34"/>
      <c r="E915" s="33"/>
      <c r="F915" s="85"/>
      <c r="G915" s="29"/>
      <c r="H915" s="85"/>
      <c r="I915" s="11"/>
      <c r="J915" s="34"/>
      <c r="K915" s="482"/>
    </row>
    <row r="916" spans="1:11" ht="23.25" customHeight="1" x14ac:dyDescent="0.25">
      <c r="A916" s="134" t="s">
        <v>423</v>
      </c>
      <c r="B916" s="35"/>
      <c r="C916" s="32">
        <v>50</v>
      </c>
      <c r="D916" s="34"/>
      <c r="E916" s="33"/>
      <c r="F916" s="521">
        <v>1.4415</v>
      </c>
      <c r="G916" s="523">
        <v>3.0900000000000003</v>
      </c>
      <c r="H916" s="521">
        <v>4.0205000000000002</v>
      </c>
      <c r="I916" s="523">
        <v>49.650000000000006</v>
      </c>
      <c r="J916" s="521">
        <v>4.6500000000000004</v>
      </c>
      <c r="K916" s="470" t="s">
        <v>432</v>
      </c>
    </row>
    <row r="917" spans="1:11" x14ac:dyDescent="0.25">
      <c r="A917" s="35"/>
      <c r="B917" s="35" t="s">
        <v>424</v>
      </c>
      <c r="C917" s="32"/>
      <c r="D917" s="34">
        <v>77.650000000000006</v>
      </c>
      <c r="E917" s="33">
        <v>46.5</v>
      </c>
      <c r="F917" s="85"/>
      <c r="G917" s="29"/>
      <c r="H917" s="85"/>
      <c r="I917" s="33"/>
      <c r="J917" s="34"/>
      <c r="K917" s="482"/>
    </row>
    <row r="918" spans="1:11" ht="18.75" customHeight="1" x14ac:dyDescent="0.25">
      <c r="A918" s="35"/>
      <c r="B918" s="35" t="s">
        <v>236</v>
      </c>
      <c r="C918" s="32"/>
      <c r="D918" s="34">
        <v>1</v>
      </c>
      <c r="E918" s="33">
        <v>1</v>
      </c>
      <c r="F918" s="85"/>
      <c r="G918" s="29"/>
      <c r="H918" s="85"/>
      <c r="I918" s="33"/>
      <c r="J918" s="34"/>
      <c r="K918" s="482"/>
    </row>
    <row r="919" spans="1:11" x14ac:dyDescent="0.25">
      <c r="A919" s="35"/>
      <c r="B919" s="35" t="s">
        <v>49</v>
      </c>
      <c r="C919" s="107"/>
      <c r="D919" s="41">
        <v>3</v>
      </c>
      <c r="E919" s="100">
        <v>3</v>
      </c>
      <c r="F919" s="41"/>
      <c r="G919" s="100"/>
      <c r="H919" s="41"/>
      <c r="I919" s="100"/>
      <c r="J919" s="41"/>
      <c r="K919" s="500"/>
    </row>
    <row r="920" spans="1:11" ht="47.25" x14ac:dyDescent="0.25">
      <c r="A920" s="89" t="s">
        <v>511</v>
      </c>
      <c r="B920" s="31"/>
      <c r="C920" s="32" t="s">
        <v>91</v>
      </c>
      <c r="D920" s="34"/>
      <c r="E920" s="33"/>
      <c r="F920" s="34">
        <v>4.1867999999999999</v>
      </c>
      <c r="G920" s="33">
        <v>5.8466000000000005</v>
      </c>
      <c r="H920" s="34">
        <v>8.4003999999999994</v>
      </c>
      <c r="I920" s="33">
        <v>109.53999999999999</v>
      </c>
      <c r="J920" s="34">
        <v>0.6</v>
      </c>
      <c r="K920" s="482" t="s">
        <v>224</v>
      </c>
    </row>
    <row r="921" spans="1:11" ht="15.75" customHeight="1" x14ac:dyDescent="0.25">
      <c r="A921" s="89"/>
      <c r="B921" s="31" t="s">
        <v>288</v>
      </c>
      <c r="C921" s="32"/>
      <c r="D921" s="34">
        <v>24.3</v>
      </c>
      <c r="E921" s="33">
        <v>23</v>
      </c>
      <c r="F921" s="34"/>
      <c r="G921" s="33"/>
      <c r="H921" s="34"/>
      <c r="I921" s="33"/>
      <c r="J921" s="34"/>
      <c r="K921" s="482"/>
    </row>
    <row r="922" spans="1:11" ht="16.5" customHeight="1" x14ac:dyDescent="0.25">
      <c r="A922" s="89"/>
      <c r="B922" s="31" t="s">
        <v>504</v>
      </c>
      <c r="C922" s="32"/>
      <c r="D922" s="34"/>
      <c r="E922" s="33">
        <v>10</v>
      </c>
      <c r="F922" s="34"/>
      <c r="G922" s="33"/>
      <c r="H922" s="34"/>
      <c r="I922" s="33"/>
      <c r="J922" s="34"/>
      <c r="K922" s="482"/>
    </row>
    <row r="923" spans="1:11" x14ac:dyDescent="0.25">
      <c r="A923" s="89"/>
      <c r="B923" s="31" t="s">
        <v>54</v>
      </c>
      <c r="C923" s="32"/>
      <c r="D923" s="34">
        <v>15</v>
      </c>
      <c r="E923" s="33">
        <v>15</v>
      </c>
      <c r="F923" s="34"/>
      <c r="G923" s="33"/>
      <c r="H923" s="34"/>
      <c r="I923" s="33"/>
      <c r="J923" s="34"/>
      <c r="K923" s="482"/>
    </row>
    <row r="924" spans="1:11" x14ac:dyDescent="0.25">
      <c r="A924" s="89"/>
      <c r="B924" s="31" t="s">
        <v>44</v>
      </c>
      <c r="C924" s="32"/>
      <c r="D924" s="34">
        <v>4.8</v>
      </c>
      <c r="E924" s="33">
        <v>4</v>
      </c>
      <c r="F924" s="34"/>
      <c r="G924" s="33"/>
      <c r="H924" s="34"/>
      <c r="I924" s="33"/>
      <c r="J924" s="34"/>
      <c r="K924" s="482"/>
    </row>
    <row r="925" spans="1:11" x14ac:dyDescent="0.25">
      <c r="A925" s="89"/>
      <c r="B925" s="31" t="s">
        <v>67</v>
      </c>
      <c r="C925" s="32"/>
      <c r="D925" s="34">
        <v>2.8</v>
      </c>
      <c r="E925" s="33">
        <v>2.8</v>
      </c>
      <c r="F925" s="34"/>
      <c r="G925" s="33"/>
      <c r="H925" s="34"/>
      <c r="I925" s="33"/>
      <c r="J925" s="34"/>
      <c r="K925" s="482"/>
    </row>
    <row r="926" spans="1:11" x14ac:dyDescent="0.25">
      <c r="A926" s="89"/>
      <c r="B926" s="31" t="s">
        <v>238</v>
      </c>
      <c r="C926" s="32"/>
      <c r="D926" s="34">
        <v>0.2</v>
      </c>
      <c r="E926" s="33">
        <v>0.2</v>
      </c>
      <c r="F926" s="34"/>
      <c r="G926" s="33"/>
      <c r="H926" s="34"/>
      <c r="I926" s="33"/>
      <c r="J926" s="34"/>
      <c r="K926" s="482"/>
    </row>
    <row r="927" spans="1:11" x14ac:dyDescent="0.25">
      <c r="A927" s="89"/>
      <c r="B927" s="31" t="s">
        <v>114</v>
      </c>
      <c r="C927" s="32"/>
      <c r="D927" s="34"/>
      <c r="E927" s="33">
        <v>16</v>
      </c>
      <c r="F927" s="34"/>
      <c r="G927" s="33"/>
      <c r="H927" s="34"/>
      <c r="I927" s="33"/>
      <c r="J927" s="34"/>
      <c r="K927" s="482"/>
    </row>
    <row r="928" spans="1:11" x14ac:dyDescent="0.25">
      <c r="A928" s="89"/>
      <c r="B928" s="31" t="s">
        <v>48</v>
      </c>
      <c r="C928" s="32"/>
      <c r="D928" s="34">
        <v>10</v>
      </c>
      <c r="E928" s="33">
        <v>8</v>
      </c>
      <c r="F928" s="34"/>
      <c r="G928" s="33"/>
      <c r="H928" s="34"/>
      <c r="I928" s="33"/>
      <c r="J928" s="34"/>
      <c r="K928" s="482"/>
    </row>
    <row r="929" spans="1:11" x14ac:dyDescent="0.25">
      <c r="A929" s="89"/>
      <c r="B929" s="31" t="s">
        <v>43</v>
      </c>
      <c r="C929" s="32"/>
      <c r="D929" s="34">
        <v>9.52</v>
      </c>
      <c r="E929" s="33">
        <v>8</v>
      </c>
      <c r="F929" s="85"/>
      <c r="G929" s="29"/>
      <c r="H929" s="85"/>
      <c r="I929" s="33"/>
      <c r="J929" s="34"/>
      <c r="K929" s="482"/>
    </row>
    <row r="930" spans="1:11" x14ac:dyDescent="0.25">
      <c r="A930" s="89"/>
      <c r="B930" s="31" t="s">
        <v>49</v>
      </c>
      <c r="C930" s="32"/>
      <c r="D930" s="34">
        <v>4</v>
      </c>
      <c r="E930" s="33">
        <v>4</v>
      </c>
      <c r="F930" s="34"/>
      <c r="G930" s="33"/>
      <c r="H930" s="34"/>
      <c r="I930" s="33"/>
      <c r="J930" s="34"/>
      <c r="K930" s="482"/>
    </row>
    <row r="931" spans="1:11" x14ac:dyDescent="0.25">
      <c r="A931" s="89"/>
      <c r="B931" s="31" t="s">
        <v>88</v>
      </c>
      <c r="C931" s="32"/>
      <c r="D931" s="34">
        <v>170</v>
      </c>
      <c r="E931" s="33">
        <v>170</v>
      </c>
      <c r="F931" s="85"/>
      <c r="G931" s="29"/>
      <c r="H931" s="85"/>
      <c r="I931" s="33"/>
      <c r="J931" s="34"/>
      <c r="K931" s="482"/>
    </row>
    <row r="932" spans="1:11" x14ac:dyDescent="0.25">
      <c r="A932" s="89"/>
      <c r="B932" s="35" t="s">
        <v>238</v>
      </c>
      <c r="C932" s="32"/>
      <c r="D932" s="34">
        <v>0.7</v>
      </c>
      <c r="E932" s="33">
        <v>0.7</v>
      </c>
      <c r="F932" s="85"/>
      <c r="G932" s="29"/>
      <c r="H932" s="85"/>
      <c r="I932" s="33"/>
      <c r="J932" s="34"/>
      <c r="K932" s="482"/>
    </row>
    <row r="933" spans="1:11" s="474" customFormat="1" ht="30" customHeight="1" x14ac:dyDescent="0.25">
      <c r="A933" s="471" t="s">
        <v>327</v>
      </c>
      <c r="B933" s="51"/>
      <c r="C933" s="135">
        <v>70</v>
      </c>
      <c r="D933" s="521"/>
      <c r="E933" s="523"/>
      <c r="F933" s="521">
        <v>10.654000000000002</v>
      </c>
      <c r="G933" s="523">
        <v>15.498000000000003</v>
      </c>
      <c r="H933" s="521">
        <v>10.724000000000002</v>
      </c>
      <c r="I933" s="523">
        <v>225.40000000000003</v>
      </c>
      <c r="J933" s="521">
        <v>0.73</v>
      </c>
      <c r="K933" s="470" t="s">
        <v>328</v>
      </c>
    </row>
    <row r="934" spans="1:11" x14ac:dyDescent="0.25">
      <c r="A934" s="89"/>
      <c r="B934" s="35" t="s">
        <v>288</v>
      </c>
      <c r="C934" s="135"/>
      <c r="D934" s="136">
        <v>83.25</v>
      </c>
      <c r="E934" s="135">
        <v>55.13</v>
      </c>
      <c r="F934" s="34"/>
      <c r="G934" s="33"/>
      <c r="H934" s="34"/>
      <c r="I934" s="33"/>
      <c r="J934" s="34"/>
      <c r="K934" s="482"/>
    </row>
    <row r="935" spans="1:11" x14ac:dyDescent="0.25">
      <c r="A935" s="89"/>
      <c r="B935" s="35" t="s">
        <v>291</v>
      </c>
      <c r="C935" s="135"/>
      <c r="D935" s="136">
        <v>57.9</v>
      </c>
      <c r="E935" s="135">
        <v>55.13</v>
      </c>
      <c r="F935" s="34"/>
      <c r="G935" s="33"/>
      <c r="H935" s="34"/>
      <c r="I935" s="33"/>
      <c r="J935" s="34"/>
      <c r="K935" s="482"/>
    </row>
    <row r="936" spans="1:11" x14ac:dyDescent="0.25">
      <c r="A936" s="89"/>
      <c r="B936" s="51" t="s">
        <v>86</v>
      </c>
      <c r="C936" s="135"/>
      <c r="D936" s="136">
        <v>16.399999999999999</v>
      </c>
      <c r="E936" s="135">
        <v>13.12</v>
      </c>
      <c r="F936" s="34"/>
      <c r="G936" s="33"/>
      <c r="H936" s="34"/>
      <c r="I936" s="33"/>
      <c r="J936" s="34"/>
      <c r="K936" s="482"/>
    </row>
    <row r="937" spans="1:11" x14ac:dyDescent="0.25">
      <c r="A937" s="89"/>
      <c r="B937" s="51" t="s">
        <v>43</v>
      </c>
      <c r="C937" s="135"/>
      <c r="D937" s="136">
        <v>12.6</v>
      </c>
      <c r="E937" s="135">
        <v>10.5</v>
      </c>
      <c r="F937" s="85"/>
      <c r="G937" s="29"/>
      <c r="H937" s="85"/>
      <c r="I937" s="29"/>
      <c r="J937" s="85"/>
      <c r="K937" s="482"/>
    </row>
    <row r="938" spans="1:11" x14ac:dyDescent="0.25">
      <c r="A938" s="89"/>
      <c r="B938" s="51" t="s">
        <v>238</v>
      </c>
      <c r="C938" s="135"/>
      <c r="D938" s="136">
        <v>0.56999999999999995</v>
      </c>
      <c r="E938" s="135">
        <v>0.56999999999999995</v>
      </c>
      <c r="F938" s="85"/>
      <c r="G938" s="33"/>
      <c r="H938" s="34"/>
      <c r="I938" s="33"/>
      <c r="J938" s="34"/>
      <c r="K938" s="482"/>
    </row>
    <row r="939" spans="1:11" x14ac:dyDescent="0.25">
      <c r="A939" s="89"/>
      <c r="B939" s="51" t="s">
        <v>57</v>
      </c>
      <c r="C939" s="135"/>
      <c r="D939" s="136">
        <v>0.84</v>
      </c>
      <c r="E939" s="135">
        <v>0.7</v>
      </c>
      <c r="F939" s="85"/>
      <c r="G939" s="33"/>
      <c r="H939" s="34"/>
      <c r="I939" s="33"/>
      <c r="J939" s="34"/>
      <c r="K939" s="482"/>
    </row>
    <row r="940" spans="1:11" x14ac:dyDescent="0.25">
      <c r="A940" s="31"/>
      <c r="B940" s="35" t="s">
        <v>54</v>
      </c>
      <c r="C940" s="135"/>
      <c r="D940" s="136">
        <v>5.25</v>
      </c>
      <c r="E940" s="135">
        <v>5.25</v>
      </c>
      <c r="F940" s="85"/>
      <c r="G940" s="33"/>
      <c r="H940" s="34"/>
      <c r="I940" s="33"/>
      <c r="J940" s="34"/>
      <c r="K940" s="482"/>
    </row>
    <row r="941" spans="1:11" x14ac:dyDescent="0.25">
      <c r="A941" s="31"/>
      <c r="B941" s="51" t="s">
        <v>140</v>
      </c>
      <c r="C941" s="135"/>
      <c r="D941" s="136">
        <v>2.6</v>
      </c>
      <c r="E941" s="135">
        <v>2.6</v>
      </c>
      <c r="F941" s="85"/>
      <c r="G941" s="33"/>
      <c r="H941" s="34"/>
      <c r="I941" s="33"/>
      <c r="J941" s="34"/>
      <c r="K941" s="482"/>
    </row>
    <row r="942" spans="1:11" ht="31.5" x14ac:dyDescent="0.25">
      <c r="A942" s="3" t="s">
        <v>277</v>
      </c>
      <c r="B942" s="31"/>
      <c r="C942" s="32">
        <v>150</v>
      </c>
      <c r="D942" s="85"/>
      <c r="E942" s="29"/>
      <c r="F942" s="34">
        <v>2.5285714285714285</v>
      </c>
      <c r="G942" s="33">
        <v>15.7</v>
      </c>
      <c r="H942" s="34">
        <v>12.285714285714285</v>
      </c>
      <c r="I942" s="33">
        <v>202.85714285714286</v>
      </c>
      <c r="J942" s="34">
        <v>17.87</v>
      </c>
      <c r="K942" s="482" t="s">
        <v>278</v>
      </c>
    </row>
    <row r="943" spans="1:11" x14ac:dyDescent="0.25">
      <c r="B943" s="31" t="s">
        <v>144</v>
      </c>
      <c r="C943" s="49"/>
      <c r="D943" s="34">
        <v>66.5</v>
      </c>
      <c r="E943" s="33">
        <v>50</v>
      </c>
      <c r="F943" s="85"/>
      <c r="G943" s="29"/>
      <c r="H943" s="85"/>
      <c r="I943" s="29"/>
      <c r="J943" s="85"/>
      <c r="K943" s="482"/>
    </row>
    <row r="944" spans="1:11" x14ac:dyDescent="0.25">
      <c r="B944" s="31" t="s">
        <v>86</v>
      </c>
      <c r="C944" s="49"/>
      <c r="D944" s="34">
        <v>30</v>
      </c>
      <c r="E944" s="33">
        <v>24</v>
      </c>
      <c r="F944" s="85"/>
      <c r="G944" s="29"/>
      <c r="H944" s="85"/>
      <c r="I944" s="29"/>
      <c r="J944" s="85"/>
      <c r="K944" s="482"/>
    </row>
    <row r="945" spans="2:11" ht="31.5" x14ac:dyDescent="0.25">
      <c r="B945" s="31" t="s">
        <v>282</v>
      </c>
      <c r="C945" s="49"/>
      <c r="D945" s="34"/>
      <c r="E945" s="33">
        <v>22</v>
      </c>
      <c r="F945" s="85"/>
      <c r="G945" s="29"/>
      <c r="H945" s="85"/>
      <c r="I945" s="29"/>
      <c r="J945" s="85"/>
      <c r="K945" s="482"/>
    </row>
    <row r="946" spans="2:11" x14ac:dyDescent="0.25">
      <c r="B946" s="31" t="s">
        <v>43</v>
      </c>
      <c r="C946" s="49"/>
      <c r="D946" s="34">
        <v>24</v>
      </c>
      <c r="E946" s="33">
        <v>20</v>
      </c>
      <c r="F946" s="85"/>
      <c r="G946" s="29"/>
      <c r="H946" s="85"/>
      <c r="I946" s="29"/>
      <c r="J946" s="85"/>
      <c r="K946" s="482"/>
    </row>
    <row r="947" spans="2:11" ht="16.5" customHeight="1" x14ac:dyDescent="0.25">
      <c r="B947" s="31" t="s">
        <v>173</v>
      </c>
      <c r="C947" s="49"/>
      <c r="D947" s="34"/>
      <c r="E947" s="33">
        <v>16</v>
      </c>
      <c r="F947" s="85"/>
      <c r="G947" s="29"/>
      <c r="H947" s="85"/>
      <c r="I947" s="29"/>
      <c r="J947" s="85"/>
      <c r="K947" s="482"/>
    </row>
    <row r="948" spans="2:11" x14ac:dyDescent="0.25">
      <c r="B948" s="31" t="s">
        <v>237</v>
      </c>
      <c r="C948" s="49"/>
      <c r="D948" s="34">
        <v>41</v>
      </c>
      <c r="E948" s="33">
        <v>32.75</v>
      </c>
      <c r="F948" s="85"/>
      <c r="G948" s="29"/>
      <c r="H948" s="85"/>
      <c r="I948" s="29"/>
      <c r="J948" s="85"/>
      <c r="K948" s="482"/>
    </row>
    <row r="949" spans="2:11" ht="31.5" x14ac:dyDescent="0.25">
      <c r="B949" s="31" t="s">
        <v>239</v>
      </c>
      <c r="C949" s="49"/>
      <c r="D949" s="85"/>
      <c r="E949" s="33">
        <v>30</v>
      </c>
      <c r="F949" s="85"/>
      <c r="G949" s="29"/>
      <c r="H949" s="85"/>
      <c r="I949" s="29"/>
      <c r="J949" s="85"/>
      <c r="K949" s="482"/>
    </row>
    <row r="950" spans="2:11" x14ac:dyDescent="0.25">
      <c r="B950" s="31" t="s">
        <v>280</v>
      </c>
      <c r="C950" s="49"/>
      <c r="D950" s="34">
        <v>0.75</v>
      </c>
      <c r="E950" s="33">
        <v>0.75</v>
      </c>
      <c r="F950" s="85"/>
      <c r="G950" s="29"/>
      <c r="H950" s="85"/>
      <c r="I950" s="29"/>
      <c r="J950" s="85"/>
      <c r="K950" s="482"/>
    </row>
    <row r="951" spans="2:11" x14ac:dyDescent="0.25">
      <c r="B951" s="31" t="s">
        <v>49</v>
      </c>
      <c r="C951" s="49"/>
      <c r="D951" s="34">
        <v>5</v>
      </c>
      <c r="E951" s="33">
        <v>5</v>
      </c>
      <c r="F951" s="85"/>
      <c r="G951" s="29"/>
      <c r="H951" s="85"/>
      <c r="I951" s="29"/>
      <c r="J951" s="85"/>
      <c r="K951" s="482"/>
    </row>
    <row r="952" spans="2:11" ht="31.5" x14ac:dyDescent="0.25">
      <c r="B952" s="31" t="s">
        <v>283</v>
      </c>
      <c r="C952" s="49"/>
      <c r="D952" s="34"/>
      <c r="E952" s="33"/>
      <c r="F952" s="85"/>
      <c r="G952" s="29"/>
      <c r="H952" s="85"/>
      <c r="I952" s="29"/>
      <c r="J952" s="85"/>
      <c r="K952" s="482" t="s">
        <v>279</v>
      </c>
    </row>
    <row r="953" spans="2:11" x14ac:dyDescent="0.25">
      <c r="B953" s="31" t="s">
        <v>67</v>
      </c>
      <c r="C953" s="49"/>
      <c r="D953" s="34">
        <v>40</v>
      </c>
      <c r="E953" s="33">
        <v>40</v>
      </c>
      <c r="F953" s="85"/>
      <c r="G953" s="29"/>
      <c r="H953" s="85"/>
      <c r="I953" s="29"/>
      <c r="J953" s="85"/>
      <c r="K953" s="482"/>
    </row>
    <row r="954" spans="2:11" x14ac:dyDescent="0.25">
      <c r="B954" s="31" t="s">
        <v>31</v>
      </c>
      <c r="C954" s="49"/>
      <c r="D954" s="34">
        <v>1.8</v>
      </c>
      <c r="E954" s="33">
        <v>1.8</v>
      </c>
      <c r="F954" s="85"/>
      <c r="G954" s="29"/>
      <c r="H954" s="85"/>
      <c r="I954" s="29"/>
      <c r="J954" s="85"/>
      <c r="K954" s="482"/>
    </row>
    <row r="955" spans="2:11" x14ac:dyDescent="0.25">
      <c r="B955" s="31" t="s">
        <v>54</v>
      </c>
      <c r="C955" s="49"/>
      <c r="D955" s="34">
        <v>1.8</v>
      </c>
      <c r="E955" s="33">
        <v>1.8</v>
      </c>
      <c r="F955" s="85"/>
      <c r="G955" s="29"/>
      <c r="H955" s="85"/>
      <c r="I955" s="29"/>
      <c r="J955" s="85"/>
      <c r="K955" s="482"/>
    </row>
    <row r="956" spans="2:11" x14ac:dyDescent="0.25">
      <c r="B956" s="31" t="s">
        <v>48</v>
      </c>
      <c r="C956" s="49"/>
      <c r="D956" s="34">
        <v>3</v>
      </c>
      <c r="E956" s="33">
        <v>2.4</v>
      </c>
      <c r="F956" s="85"/>
      <c r="G956" s="29"/>
      <c r="H956" s="85"/>
      <c r="I956" s="29"/>
      <c r="J956" s="85"/>
      <c r="K956" s="482"/>
    </row>
    <row r="957" spans="2:11" x14ac:dyDescent="0.25">
      <c r="B957" s="31" t="s">
        <v>43</v>
      </c>
      <c r="C957" s="49"/>
      <c r="D957" s="34">
        <v>1.44</v>
      </c>
      <c r="E957" s="33">
        <v>1.2</v>
      </c>
      <c r="F957" s="85"/>
      <c r="G957" s="29"/>
      <c r="H957" s="85"/>
      <c r="I957" s="29"/>
      <c r="J957" s="85"/>
      <c r="K957" s="482"/>
    </row>
    <row r="958" spans="2:11" x14ac:dyDescent="0.25">
      <c r="B958" s="31" t="s">
        <v>155</v>
      </c>
      <c r="C958" s="49"/>
      <c r="D958" s="34">
        <v>2.4</v>
      </c>
      <c r="E958" s="33">
        <v>2.4</v>
      </c>
      <c r="F958" s="85"/>
      <c r="G958" s="29"/>
      <c r="H958" s="85"/>
      <c r="I958" s="29"/>
      <c r="J958" s="85"/>
      <c r="K958" s="482"/>
    </row>
    <row r="959" spans="2:11" x14ac:dyDescent="0.25">
      <c r="B959" s="31" t="s">
        <v>31</v>
      </c>
      <c r="C959" s="49"/>
      <c r="D959" s="34">
        <v>0.6</v>
      </c>
      <c r="E959" s="33">
        <v>0.6</v>
      </c>
      <c r="F959" s="85"/>
      <c r="G959" s="29"/>
      <c r="H959" s="85"/>
      <c r="I959" s="29"/>
      <c r="J959" s="85"/>
      <c r="K959" s="482"/>
    </row>
    <row r="960" spans="2:11" x14ac:dyDescent="0.25">
      <c r="B960" s="31" t="s">
        <v>62</v>
      </c>
      <c r="C960" s="49"/>
      <c r="D960" s="34">
        <v>0.4</v>
      </c>
      <c r="E960" s="33">
        <v>0.4</v>
      </c>
      <c r="F960" s="85"/>
      <c r="G960" s="29"/>
      <c r="H960" s="85"/>
      <c r="I960" s="29"/>
      <c r="J960" s="85"/>
      <c r="K960" s="482"/>
    </row>
    <row r="961" spans="1:11" x14ac:dyDescent="0.25">
      <c r="B961" s="31" t="s">
        <v>280</v>
      </c>
      <c r="C961" s="49"/>
      <c r="D961" s="34">
        <v>0.4</v>
      </c>
      <c r="E961" s="33">
        <v>0.4</v>
      </c>
      <c r="F961" s="85"/>
      <c r="G961" s="29"/>
      <c r="H961" s="85"/>
      <c r="I961" s="29"/>
      <c r="J961" s="85"/>
      <c r="K961" s="482"/>
    </row>
    <row r="962" spans="1:11" x14ac:dyDescent="0.25">
      <c r="B962" s="31" t="s">
        <v>90</v>
      </c>
      <c r="C962" s="49"/>
      <c r="D962" s="34"/>
      <c r="E962" s="33">
        <v>40</v>
      </c>
      <c r="F962" s="85"/>
      <c r="G962" s="29"/>
      <c r="H962" s="85"/>
      <c r="I962" s="29"/>
      <c r="J962" s="85"/>
      <c r="K962" s="482"/>
    </row>
    <row r="963" spans="1:11" x14ac:dyDescent="0.25">
      <c r="B963" s="31" t="s">
        <v>281</v>
      </c>
      <c r="C963" s="49"/>
      <c r="D963" s="34"/>
      <c r="E963" s="33">
        <v>150</v>
      </c>
      <c r="F963" s="85"/>
      <c r="G963" s="29"/>
      <c r="H963" s="85"/>
      <c r="I963" s="29"/>
      <c r="J963" s="85"/>
      <c r="K963" s="482"/>
    </row>
    <row r="964" spans="1:11" ht="31.5" x14ac:dyDescent="0.25">
      <c r="A964" s="3" t="s">
        <v>438</v>
      </c>
      <c r="B964" s="31"/>
      <c r="C964" s="32">
        <v>180</v>
      </c>
      <c r="D964" s="34"/>
      <c r="E964" s="33"/>
      <c r="F964" s="34">
        <v>0.14399999999999999</v>
      </c>
      <c r="G964" s="33">
        <v>0.14399999999999999</v>
      </c>
      <c r="H964" s="34">
        <v>25.091999999999999</v>
      </c>
      <c r="I964" s="33">
        <v>103.14</v>
      </c>
      <c r="J964" s="34">
        <v>0.81</v>
      </c>
      <c r="K964" s="482" t="s">
        <v>157</v>
      </c>
    </row>
    <row r="965" spans="1:11" x14ac:dyDescent="0.25">
      <c r="B965" s="31" t="s">
        <v>235</v>
      </c>
      <c r="C965" s="49"/>
      <c r="D965" s="34">
        <v>31.92</v>
      </c>
      <c r="E965" s="33">
        <v>28</v>
      </c>
      <c r="F965" s="85"/>
      <c r="G965" s="29"/>
      <c r="H965" s="85"/>
      <c r="I965" s="29"/>
      <c r="J965" s="85"/>
      <c r="K965" s="482"/>
    </row>
    <row r="966" spans="1:11" x14ac:dyDescent="0.25">
      <c r="B966" s="31" t="s">
        <v>67</v>
      </c>
      <c r="C966" s="49"/>
      <c r="D966" s="34">
        <v>183</v>
      </c>
      <c r="E966" s="33">
        <v>183</v>
      </c>
      <c r="F966" s="85"/>
      <c r="G966" s="29"/>
      <c r="H966" s="85"/>
      <c r="I966" s="29"/>
      <c r="J966" s="85"/>
      <c r="K966" s="482"/>
    </row>
    <row r="967" spans="1:11" x14ac:dyDescent="0.25">
      <c r="B967" s="31" t="s">
        <v>62</v>
      </c>
      <c r="C967" s="49"/>
      <c r="D967" s="34">
        <v>6</v>
      </c>
      <c r="E967" s="33">
        <v>6</v>
      </c>
      <c r="F967" s="85"/>
      <c r="G967" s="29"/>
      <c r="H967" s="85"/>
      <c r="I967" s="29"/>
      <c r="J967" s="85"/>
      <c r="K967" s="482"/>
    </row>
    <row r="968" spans="1:11" ht="32.25" thickBot="1" x14ac:dyDescent="0.3">
      <c r="A968" s="558" t="s">
        <v>276</v>
      </c>
      <c r="B968" s="21"/>
      <c r="C968" s="22">
        <v>45</v>
      </c>
      <c r="D968" s="53">
        <v>45</v>
      </c>
      <c r="E968" s="54">
        <v>45</v>
      </c>
      <c r="F968" s="55">
        <v>2.97</v>
      </c>
      <c r="G968" s="53">
        <v>0.54</v>
      </c>
      <c r="H968" s="55">
        <v>17.820000000000004</v>
      </c>
      <c r="I968" s="53">
        <v>89.100000000000009</v>
      </c>
      <c r="J968" s="56"/>
      <c r="K968" s="485" t="s">
        <v>219</v>
      </c>
    </row>
    <row r="969" spans="1:11" ht="16.5" thickBot="1" x14ac:dyDescent="0.3">
      <c r="A969" s="566" t="s">
        <v>39</v>
      </c>
      <c r="B969" s="38"/>
      <c r="C969" s="120">
        <v>685</v>
      </c>
      <c r="D969" s="365"/>
      <c r="E969" s="366"/>
      <c r="F969" s="105">
        <f>F916+F920+F933+F942+F964+F968</f>
        <v>21.924871428571425</v>
      </c>
      <c r="G969" s="106">
        <f>G916+G920+G933+G942+G964+G968</f>
        <v>40.818600000000004</v>
      </c>
      <c r="H969" s="105">
        <f>H916+H920+H933+H942+H964+H968</f>
        <v>78.342614285714291</v>
      </c>
      <c r="I969" s="106">
        <f>I916+I920+I933+I942+I964+I968</f>
        <v>779.68714285714293</v>
      </c>
      <c r="J969" s="105">
        <f>J916+J920+J933+J942+J964+J968</f>
        <v>24.66</v>
      </c>
      <c r="K969" s="492"/>
    </row>
    <row r="970" spans="1:11" ht="31.5" x14ac:dyDescent="0.25">
      <c r="A970" s="89"/>
      <c r="B970" s="59" t="s">
        <v>386</v>
      </c>
      <c r="C970" s="32"/>
      <c r="D970" s="34"/>
      <c r="E970" s="33"/>
      <c r="F970" s="34"/>
      <c r="G970" s="33"/>
      <c r="H970" s="34"/>
      <c r="I970" s="33"/>
      <c r="J970" s="34"/>
      <c r="K970" s="482"/>
    </row>
    <row r="971" spans="1:11" ht="31.5" x14ac:dyDescent="0.25">
      <c r="A971" s="89" t="s">
        <v>231</v>
      </c>
      <c r="B971" s="31"/>
      <c r="C971" s="32">
        <v>180</v>
      </c>
      <c r="D971" s="34"/>
      <c r="E971" s="33"/>
      <c r="F971" s="64">
        <v>5.2199999999999989</v>
      </c>
      <c r="G971" s="65">
        <v>4.4999999999999991</v>
      </c>
      <c r="H971" s="64">
        <v>8.639999999999997</v>
      </c>
      <c r="I971" s="65">
        <v>96.299999999999969</v>
      </c>
      <c r="J971" s="64">
        <v>2.34</v>
      </c>
      <c r="K971" s="482" t="s">
        <v>233</v>
      </c>
    </row>
    <row r="972" spans="1:11" x14ac:dyDescent="0.25">
      <c r="A972" s="89" t="s">
        <v>232</v>
      </c>
      <c r="B972" s="89" t="s">
        <v>187</v>
      </c>
      <c r="C972" s="32"/>
      <c r="D972" s="34">
        <v>189</v>
      </c>
      <c r="E972" s="33">
        <v>180</v>
      </c>
      <c r="F972" s="34"/>
      <c r="G972" s="33"/>
      <c r="H972" s="34"/>
      <c r="I972" s="33"/>
      <c r="J972" s="34"/>
      <c r="K972" s="482"/>
    </row>
    <row r="973" spans="1:11" ht="30" x14ac:dyDescent="0.25">
      <c r="A973" s="442" t="s">
        <v>255</v>
      </c>
      <c r="B973" s="375"/>
      <c r="C973" s="378">
        <v>50</v>
      </c>
      <c r="D973" s="379"/>
      <c r="E973" s="380"/>
      <c r="F973" s="379">
        <v>3.1866666666666665</v>
      </c>
      <c r="G973" s="380">
        <v>5.8933333333333326</v>
      </c>
      <c r="H973" s="379">
        <v>25.359999999999996</v>
      </c>
      <c r="I973" s="380">
        <v>166.66666666666666</v>
      </c>
      <c r="J973" s="379"/>
      <c r="K973" s="374" t="s">
        <v>256</v>
      </c>
    </row>
    <row r="974" spans="1:11" x14ac:dyDescent="0.25">
      <c r="A974" s="442"/>
      <c r="B974" s="375" t="s">
        <v>102</v>
      </c>
      <c r="C974" s="378"/>
      <c r="D974" s="379">
        <v>31</v>
      </c>
      <c r="E974" s="380">
        <v>31</v>
      </c>
      <c r="F974" s="379"/>
      <c r="G974" s="380"/>
      <c r="H974" s="379"/>
      <c r="I974" s="380"/>
      <c r="J974" s="379"/>
      <c r="K974" s="374"/>
    </row>
    <row r="975" spans="1:11" x14ac:dyDescent="0.25">
      <c r="A975" s="442"/>
      <c r="B975" s="375" t="s">
        <v>156</v>
      </c>
      <c r="C975" s="378"/>
      <c r="D975" s="379">
        <v>1</v>
      </c>
      <c r="E975" s="380">
        <v>1</v>
      </c>
      <c r="F975" s="379"/>
      <c r="G975" s="380"/>
      <c r="H975" s="379"/>
      <c r="I975" s="380"/>
      <c r="J975" s="379"/>
      <c r="K975" s="374"/>
    </row>
    <row r="976" spans="1:11" x14ac:dyDescent="0.25">
      <c r="A976" s="442"/>
      <c r="B976" s="375" t="s">
        <v>246</v>
      </c>
      <c r="C976" s="378"/>
      <c r="D976" s="379">
        <v>3</v>
      </c>
      <c r="E976" s="380">
        <v>2.5</v>
      </c>
      <c r="F976" s="379"/>
      <c r="G976" s="380"/>
      <c r="H976" s="379"/>
      <c r="I976" s="380"/>
      <c r="J976" s="379"/>
      <c r="K976" s="374"/>
    </row>
    <row r="977" spans="1:11" x14ac:dyDescent="0.25">
      <c r="A977" s="442"/>
      <c r="B977" s="375" t="s">
        <v>31</v>
      </c>
      <c r="C977" s="378"/>
      <c r="D977" s="379">
        <v>2.5</v>
      </c>
      <c r="E977" s="380">
        <v>2.5</v>
      </c>
      <c r="F977" s="379"/>
      <c r="G977" s="380"/>
      <c r="H977" s="379"/>
      <c r="I977" s="380"/>
      <c r="J977" s="379"/>
      <c r="K977" s="374"/>
    </row>
    <row r="978" spans="1:11" x14ac:dyDescent="0.25">
      <c r="A978" s="442"/>
      <c r="B978" s="375" t="s">
        <v>187</v>
      </c>
      <c r="C978" s="378"/>
      <c r="D978" s="379">
        <v>12.5</v>
      </c>
      <c r="E978" s="380">
        <v>12.5</v>
      </c>
      <c r="F978" s="379"/>
      <c r="G978" s="380"/>
      <c r="H978" s="379"/>
      <c r="I978" s="380"/>
      <c r="J978" s="379"/>
      <c r="K978" s="374"/>
    </row>
    <row r="979" spans="1:11" x14ac:dyDescent="0.25">
      <c r="A979" s="442"/>
      <c r="B979" s="375" t="s">
        <v>62</v>
      </c>
      <c r="C979" s="378"/>
      <c r="D979" s="379">
        <v>1</v>
      </c>
      <c r="E979" s="380">
        <v>1</v>
      </c>
      <c r="F979" s="379"/>
      <c r="G979" s="380"/>
      <c r="H979" s="379"/>
      <c r="I979" s="380"/>
      <c r="J979" s="379"/>
      <c r="K979" s="374"/>
    </row>
    <row r="980" spans="1:11" x14ac:dyDescent="0.25">
      <c r="A980" s="442"/>
      <c r="B980" s="375" t="s">
        <v>103</v>
      </c>
      <c r="C980" s="378"/>
      <c r="D980" s="379">
        <v>0.4</v>
      </c>
      <c r="E980" s="380">
        <v>0.4</v>
      </c>
      <c r="F980" s="379"/>
      <c r="G980" s="380"/>
      <c r="H980" s="379"/>
      <c r="I980" s="380"/>
      <c r="J980" s="379"/>
      <c r="K980" s="374"/>
    </row>
    <row r="981" spans="1:11" x14ac:dyDescent="0.25">
      <c r="A981" s="442"/>
      <c r="B981" s="375" t="s">
        <v>238</v>
      </c>
      <c r="C981" s="378"/>
      <c r="D981" s="379">
        <v>0.4</v>
      </c>
      <c r="E981" s="380">
        <v>0.4</v>
      </c>
      <c r="F981" s="379"/>
      <c r="G981" s="380"/>
      <c r="H981" s="379"/>
      <c r="I981" s="380"/>
      <c r="J981" s="379"/>
      <c r="K981" s="374"/>
    </row>
    <row r="982" spans="1:11" x14ac:dyDescent="0.25">
      <c r="A982" s="442"/>
      <c r="B982" s="376" t="s">
        <v>167</v>
      </c>
      <c r="C982" s="378"/>
      <c r="D982" s="379"/>
      <c r="E982" s="380">
        <v>50</v>
      </c>
      <c r="F982" s="379"/>
      <c r="G982" s="380"/>
      <c r="H982" s="379"/>
      <c r="I982" s="380"/>
      <c r="J982" s="379"/>
      <c r="K982" s="374"/>
    </row>
    <row r="983" spans="1:11" x14ac:dyDescent="0.25">
      <c r="A983" s="442"/>
      <c r="B983" s="375" t="s">
        <v>523</v>
      </c>
      <c r="C983" s="378"/>
      <c r="D983" s="379"/>
      <c r="E983" s="380"/>
      <c r="F983" s="379"/>
      <c r="G983" s="380"/>
      <c r="H983" s="379"/>
      <c r="I983" s="380"/>
      <c r="J983" s="379"/>
      <c r="K983" s="374"/>
    </row>
    <row r="984" spans="1:11" x14ac:dyDescent="0.25">
      <c r="A984" s="442"/>
      <c r="B984" s="375" t="s">
        <v>62</v>
      </c>
      <c r="C984" s="378"/>
      <c r="D984" s="379">
        <v>5</v>
      </c>
      <c r="E984" s="380">
        <v>5</v>
      </c>
      <c r="F984" s="379"/>
      <c r="G984" s="380"/>
      <c r="H984" s="379"/>
      <c r="I984" s="380"/>
      <c r="J984" s="379"/>
      <c r="K984" s="374"/>
    </row>
    <row r="985" spans="1:11" x14ac:dyDescent="0.25">
      <c r="A985" s="442"/>
      <c r="B985" s="375" t="s">
        <v>31</v>
      </c>
      <c r="C985" s="378"/>
      <c r="D985" s="379">
        <v>2.5</v>
      </c>
      <c r="E985" s="380">
        <v>2.5</v>
      </c>
      <c r="F985" s="379"/>
      <c r="G985" s="380"/>
      <c r="H985" s="379"/>
      <c r="I985" s="380"/>
      <c r="J985" s="379"/>
      <c r="K985" s="374"/>
    </row>
    <row r="986" spans="1:11" x14ac:dyDescent="0.25">
      <c r="A986" s="442"/>
      <c r="B986" s="442" t="s">
        <v>52</v>
      </c>
      <c r="C986" s="378"/>
      <c r="D986" s="379"/>
      <c r="E986" s="380">
        <v>57.5</v>
      </c>
      <c r="F986" s="379"/>
      <c r="G986" s="380"/>
      <c r="H986" s="379"/>
      <c r="I986" s="380"/>
      <c r="J986" s="379"/>
      <c r="K986" s="374"/>
    </row>
    <row r="987" spans="1:11" x14ac:dyDescent="0.25">
      <c r="A987" s="442"/>
      <c r="B987" s="375" t="s">
        <v>254</v>
      </c>
      <c r="C987" s="378"/>
      <c r="D987" s="379">
        <v>0.9</v>
      </c>
      <c r="E987" s="380">
        <v>0.75</v>
      </c>
      <c r="F987" s="379"/>
      <c r="G987" s="380"/>
      <c r="H987" s="379"/>
      <c r="I987" s="380"/>
      <c r="J987" s="379"/>
      <c r="K987" s="374"/>
    </row>
    <row r="988" spans="1:11" ht="30" x14ac:dyDescent="0.25">
      <c r="A988" s="442"/>
      <c r="B988" s="375" t="s">
        <v>168</v>
      </c>
      <c r="C988" s="378"/>
      <c r="D988" s="379">
        <v>0.13</v>
      </c>
      <c r="E988" s="380">
        <v>0.13</v>
      </c>
      <c r="F988" s="379" t="s">
        <v>3</v>
      </c>
      <c r="G988" s="380"/>
      <c r="H988" s="379"/>
      <c r="I988" s="380"/>
      <c r="J988" s="379"/>
      <c r="K988" s="374"/>
    </row>
    <row r="989" spans="1:11" ht="30" x14ac:dyDescent="0.25">
      <c r="A989" s="442" t="s">
        <v>382</v>
      </c>
      <c r="B989" s="370"/>
      <c r="C989" s="371">
        <v>150</v>
      </c>
      <c r="D989" s="372"/>
      <c r="E989" s="373"/>
      <c r="F989" s="372">
        <v>10.152000000000001</v>
      </c>
      <c r="G989" s="373">
        <v>11.94</v>
      </c>
      <c r="H989" s="372">
        <v>25.58</v>
      </c>
      <c r="I989" s="373">
        <v>250.8</v>
      </c>
      <c r="J989" s="372">
        <v>0.17</v>
      </c>
      <c r="K989" s="482" t="s">
        <v>384</v>
      </c>
    </row>
    <row r="990" spans="1:11" x14ac:dyDescent="0.25">
      <c r="A990" s="540"/>
      <c r="B990" s="375" t="s">
        <v>105</v>
      </c>
      <c r="C990" s="371"/>
      <c r="D990" s="372">
        <v>49</v>
      </c>
      <c r="E990" s="373">
        <v>49</v>
      </c>
      <c r="F990" s="372"/>
      <c r="G990" s="373"/>
      <c r="H990" s="372"/>
      <c r="I990" s="373"/>
      <c r="J990" s="372"/>
      <c r="K990" s="482"/>
    </row>
    <row r="991" spans="1:11" x14ac:dyDescent="0.25">
      <c r="A991" s="540"/>
      <c r="B991" s="376" t="s">
        <v>280</v>
      </c>
      <c r="C991" s="371"/>
      <c r="D991" s="372">
        <v>0.5</v>
      </c>
      <c r="E991" s="373">
        <v>0.5</v>
      </c>
      <c r="F991" s="372"/>
      <c r="G991" s="373"/>
      <c r="H991" s="372"/>
      <c r="I991" s="373"/>
      <c r="J991" s="372"/>
      <c r="K991" s="482"/>
    </row>
    <row r="992" spans="1:11" x14ac:dyDescent="0.25">
      <c r="A992" s="540"/>
      <c r="B992" s="370" t="s">
        <v>205</v>
      </c>
      <c r="C992" s="371"/>
      <c r="D992" s="372">
        <v>294</v>
      </c>
      <c r="E992" s="373">
        <v>294</v>
      </c>
      <c r="F992" s="372"/>
      <c r="G992" s="373"/>
      <c r="H992" s="372"/>
      <c r="I992" s="373"/>
      <c r="J992" s="372"/>
      <c r="K992" s="482"/>
    </row>
    <row r="993" spans="1:11" x14ac:dyDescent="0.25">
      <c r="A993" s="540"/>
      <c r="B993" s="375" t="s">
        <v>31</v>
      </c>
      <c r="C993" s="371"/>
      <c r="D993" s="372">
        <v>2.5</v>
      </c>
      <c r="E993" s="373">
        <v>2.5</v>
      </c>
      <c r="F993" s="372"/>
      <c r="G993" s="373"/>
      <c r="H993" s="372"/>
      <c r="I993" s="373"/>
      <c r="J993" s="372"/>
      <c r="K993" s="482"/>
    </row>
    <row r="994" spans="1:11" x14ac:dyDescent="0.25">
      <c r="A994" s="540"/>
      <c r="B994" s="370" t="s">
        <v>383</v>
      </c>
      <c r="C994" s="371"/>
      <c r="D994" s="372">
        <v>10.199999999999999</v>
      </c>
      <c r="E994" s="373">
        <v>10</v>
      </c>
      <c r="F994" s="372"/>
      <c r="G994" s="373"/>
      <c r="H994" s="372"/>
      <c r="I994" s="373"/>
      <c r="J994" s="377"/>
      <c r="K994" s="482"/>
    </row>
    <row r="995" spans="1:11" x14ac:dyDescent="0.25">
      <c r="A995" s="89" t="s">
        <v>418</v>
      </c>
      <c r="B995" s="31"/>
      <c r="C995" s="32" t="s">
        <v>364</v>
      </c>
      <c r="D995" s="34"/>
      <c r="E995" s="33"/>
      <c r="F995" s="34">
        <v>0.61020000000000008</v>
      </c>
      <c r="G995" s="33">
        <v>0.25020000000000003</v>
      </c>
      <c r="H995" s="34">
        <v>18.68</v>
      </c>
      <c r="I995" s="33">
        <v>79.38000000000001</v>
      </c>
      <c r="J995" s="34">
        <v>90</v>
      </c>
      <c r="K995" s="482" t="s">
        <v>419</v>
      </c>
    </row>
    <row r="996" spans="1:11" x14ac:dyDescent="0.25">
      <c r="A996" s="89"/>
      <c r="B996" s="31" t="s">
        <v>421</v>
      </c>
      <c r="C996" s="32"/>
      <c r="D996" s="34">
        <v>18.399999999999999</v>
      </c>
      <c r="E996" s="33">
        <v>18</v>
      </c>
      <c r="F996" s="34"/>
      <c r="G996" s="33"/>
      <c r="H996" s="34"/>
      <c r="I996" s="33"/>
      <c r="J996" s="34"/>
      <c r="K996" s="482"/>
    </row>
    <row r="997" spans="1:11" x14ac:dyDescent="0.25">
      <c r="A997" s="89"/>
      <c r="B997" s="31" t="s">
        <v>62</v>
      </c>
      <c r="C997" s="32"/>
      <c r="D997" s="34">
        <v>6</v>
      </c>
      <c r="E997" s="33">
        <v>6</v>
      </c>
      <c r="F997" s="34"/>
      <c r="G997" s="33"/>
      <c r="H997" s="34"/>
      <c r="I997" s="33"/>
      <c r="J997" s="34"/>
      <c r="K997" s="482"/>
    </row>
    <row r="998" spans="1:11" x14ac:dyDescent="0.25">
      <c r="A998" s="89"/>
      <c r="B998" s="31" t="s">
        <v>67</v>
      </c>
      <c r="C998" s="32"/>
      <c r="D998" s="34">
        <v>180</v>
      </c>
      <c r="E998" s="33">
        <v>180</v>
      </c>
      <c r="F998" s="34"/>
      <c r="G998" s="33"/>
      <c r="H998" s="34"/>
      <c r="I998" s="33"/>
      <c r="J998" s="34"/>
      <c r="K998" s="482"/>
    </row>
    <row r="999" spans="1:11" s="533" customFormat="1" ht="30.75" customHeight="1" thickBot="1" x14ac:dyDescent="0.3">
      <c r="A999" s="370" t="s">
        <v>212</v>
      </c>
      <c r="B999" s="370"/>
      <c r="C999" s="454">
        <v>30</v>
      </c>
      <c r="D999" s="437">
        <v>30</v>
      </c>
      <c r="E999" s="455">
        <v>30</v>
      </c>
      <c r="F999" s="372">
        <v>2.2822822822822819</v>
      </c>
      <c r="G999" s="456">
        <v>0.24024024024024024</v>
      </c>
      <c r="H999" s="372">
        <v>14.76</v>
      </c>
      <c r="I999" s="456">
        <v>70.5</v>
      </c>
      <c r="J999" s="372">
        <v>0</v>
      </c>
      <c r="K999" s="485" t="s">
        <v>220</v>
      </c>
    </row>
    <row r="1000" spans="1:11" ht="16.5" thickBot="1" x14ac:dyDescent="0.3">
      <c r="A1000" s="566" t="s">
        <v>39</v>
      </c>
      <c r="B1000" s="71"/>
      <c r="C1000" s="120">
        <v>596</v>
      </c>
      <c r="D1000" s="58"/>
      <c r="E1000" s="39"/>
      <c r="F1000" s="369">
        <f>F971+F973+F989+F995+F999</f>
        <v>21.451148948948948</v>
      </c>
      <c r="G1000" s="369">
        <f t="shared" ref="G1000:J1000" si="25">G971+G973+G989+G995+G999</f>
        <v>22.823773573573568</v>
      </c>
      <c r="H1000" s="369">
        <f t="shared" si="25"/>
        <v>93.02</v>
      </c>
      <c r="I1000" s="369">
        <f t="shared" si="25"/>
        <v>663.64666666666665</v>
      </c>
      <c r="J1000" s="369">
        <f t="shared" si="25"/>
        <v>92.51</v>
      </c>
      <c r="K1000" s="483"/>
    </row>
    <row r="1001" spans="1:11" ht="16.5" thickBot="1" x14ac:dyDescent="0.3">
      <c r="A1001" s="569" t="s">
        <v>63</v>
      </c>
      <c r="B1001" s="137"/>
      <c r="C1001" s="138">
        <f>C910+C914+C969+C1000</f>
        <v>1781</v>
      </c>
      <c r="D1001" s="138"/>
      <c r="E1001" s="138"/>
      <c r="F1001" s="139">
        <f>F910+F914+F969+F1000</f>
        <v>56.372215929274006</v>
      </c>
      <c r="G1001" s="139">
        <f>G910+G914+G969+G1000</f>
        <v>80.473420451246795</v>
      </c>
      <c r="H1001" s="139">
        <f>H910+H914+H969+H1000</f>
        <v>244.83005705731392</v>
      </c>
      <c r="I1001" s="139">
        <f>I910+I914+I969+I1000</f>
        <v>1944.3801397205589</v>
      </c>
      <c r="J1001" s="139">
        <f>J910+J914+J969+J1000</f>
        <v>129.19999999999999</v>
      </c>
      <c r="K1001" s="503"/>
    </row>
    <row r="1002" spans="1:11" ht="16.5" thickBot="1" x14ac:dyDescent="0.3">
      <c r="A1002" s="559" t="s">
        <v>334</v>
      </c>
      <c r="B1002" s="126"/>
      <c r="C1002" s="106">
        <f>C115+C225+C307+C400+C491+C570+C705+C803+C889+C1001</f>
        <v>18382</v>
      </c>
      <c r="D1002" s="106"/>
      <c r="E1002" s="106"/>
      <c r="F1002" s="106">
        <v>633.5</v>
      </c>
      <c r="G1002" s="106">
        <f>G115+G225+G307+G400+G491+G570+G705+G803+G889+G1001</f>
        <v>648.49704589068756</v>
      </c>
      <c r="H1002" s="106">
        <f>H115+H225+H307+H400+H491+H570+H705+H803+H889+H1001</f>
        <v>2361.2111290570942</v>
      </c>
      <c r="I1002" s="106">
        <f>I115+I225+I307+I400+I491+I570+I705+I803+I889+I1001</f>
        <v>17909.362824585849</v>
      </c>
      <c r="J1002" s="106">
        <f>J115+J225+J307+J400+J491+J570+J705+J803+J889+J1001</f>
        <v>639.12666666666655</v>
      </c>
      <c r="K1002" s="495"/>
    </row>
    <row r="1003" spans="1:11" ht="18" customHeight="1" thickBot="1" x14ac:dyDescent="0.3">
      <c r="A1003" s="583" t="s">
        <v>444</v>
      </c>
      <c r="B1003" s="126"/>
      <c r="C1003" s="106">
        <f>C1002/10</f>
        <v>1838.2</v>
      </c>
      <c r="D1003" s="106"/>
      <c r="E1003" s="106"/>
      <c r="F1003" s="106">
        <f t="shared" ref="F1003:J1003" si="26">F1002/10</f>
        <v>63.35</v>
      </c>
      <c r="G1003" s="106">
        <f t="shared" si="26"/>
        <v>64.84970458906875</v>
      </c>
      <c r="H1003" s="106">
        <f t="shared" si="26"/>
        <v>236.12111290570942</v>
      </c>
      <c r="I1003" s="106">
        <f t="shared" si="26"/>
        <v>1790.9362824585849</v>
      </c>
      <c r="J1003" s="106">
        <f t="shared" si="26"/>
        <v>63.912666666666652</v>
      </c>
      <c r="K1003" s="495"/>
    </row>
    <row r="1004" spans="1:11" x14ac:dyDescent="0.25">
      <c r="A1004" s="3" t="s">
        <v>117</v>
      </c>
      <c r="B1004" s="31"/>
      <c r="C1004" s="31"/>
      <c r="D1004" s="50"/>
      <c r="E1004" s="140"/>
      <c r="F1004" s="104"/>
      <c r="G1004" s="104"/>
      <c r="H1004" s="104"/>
      <c r="I1004" s="104"/>
      <c r="K1004" s="489"/>
    </row>
    <row r="1005" spans="1:11" x14ac:dyDescent="0.25">
      <c r="A1005" s="668" t="s">
        <v>213</v>
      </c>
      <c r="B1005" s="668"/>
      <c r="C1005" s="668"/>
      <c r="D1005" s="668"/>
      <c r="E1005" s="668"/>
      <c r="F1005" s="668"/>
      <c r="G1005" s="668"/>
      <c r="H1005" s="668"/>
      <c r="I1005" s="668"/>
      <c r="J1005" s="668"/>
      <c r="K1005" s="668"/>
    </row>
    <row r="1006" spans="1:11" x14ac:dyDescent="0.25">
      <c r="A1006" s="668" t="s">
        <v>118</v>
      </c>
      <c r="B1006" s="668"/>
      <c r="C1006" s="668"/>
      <c r="D1006" s="668"/>
      <c r="E1006" s="668"/>
      <c r="F1006" s="668"/>
      <c r="G1006" s="668"/>
      <c r="H1006" s="668"/>
      <c r="I1006" s="668"/>
      <c r="J1006" s="668"/>
      <c r="K1006" s="668"/>
    </row>
    <row r="1007" spans="1:11" x14ac:dyDescent="0.25">
      <c r="A1007" s="668" t="s">
        <v>119</v>
      </c>
      <c r="B1007" s="668"/>
      <c r="C1007" s="668"/>
      <c r="D1007" s="668"/>
      <c r="E1007" s="668"/>
      <c r="F1007" s="668"/>
      <c r="G1007" s="668"/>
      <c r="H1007" s="668"/>
      <c r="I1007" s="668"/>
      <c r="J1007" s="668"/>
      <c r="K1007" s="668"/>
    </row>
    <row r="1008" spans="1:11" x14ac:dyDescent="0.25">
      <c r="A1008" s="668" t="s">
        <v>120</v>
      </c>
      <c r="B1008" s="668"/>
      <c r="C1008" s="668"/>
      <c r="D1008" s="668"/>
      <c r="E1008" s="668"/>
      <c r="F1008" s="668"/>
      <c r="G1008" s="668"/>
      <c r="H1008" s="668"/>
      <c r="I1008" s="668"/>
      <c r="J1008" s="668"/>
      <c r="K1008" s="668"/>
    </row>
    <row r="1009" spans="1:11" x14ac:dyDescent="0.25">
      <c r="A1009" s="669" t="s">
        <v>395</v>
      </c>
      <c r="B1009" s="669"/>
      <c r="C1009" s="669"/>
      <c r="D1009" s="669"/>
      <c r="E1009" s="669"/>
      <c r="F1009" s="669"/>
      <c r="G1009" s="669"/>
      <c r="H1009" s="669"/>
      <c r="I1009" s="669"/>
      <c r="J1009" s="669"/>
      <c r="K1009" s="669"/>
    </row>
    <row r="1010" spans="1:11" x14ac:dyDescent="0.25">
      <c r="A1010" s="668" t="s">
        <v>121</v>
      </c>
      <c r="B1010" s="668"/>
      <c r="C1010" s="668"/>
      <c r="D1010" s="668"/>
      <c r="E1010" s="668"/>
      <c r="F1010" s="668"/>
      <c r="G1010" s="668"/>
      <c r="H1010" s="668"/>
      <c r="I1010" s="668"/>
      <c r="J1010" s="668"/>
      <c r="K1010" s="668"/>
    </row>
    <row r="1011" spans="1:11" x14ac:dyDescent="0.25">
      <c r="A1011" s="669" t="s">
        <v>396</v>
      </c>
      <c r="B1011" s="669"/>
      <c r="C1011" s="669"/>
      <c r="D1011" s="669"/>
      <c r="E1011" s="669"/>
      <c r="F1011" s="669"/>
      <c r="G1011" s="669"/>
      <c r="H1011" s="669"/>
      <c r="I1011" s="669"/>
      <c r="J1011" s="669"/>
      <c r="K1011" s="669"/>
    </row>
    <row r="1012" spans="1:11" x14ac:dyDescent="0.25">
      <c r="A1012" s="668" t="s">
        <v>122</v>
      </c>
      <c r="B1012" s="668"/>
      <c r="C1012" s="668"/>
      <c r="D1012" s="668"/>
      <c r="E1012" s="668"/>
      <c r="F1012" s="668"/>
      <c r="G1012" s="668"/>
      <c r="H1012" s="668"/>
      <c r="I1012" s="668"/>
      <c r="J1012" s="668"/>
      <c r="K1012" s="668"/>
    </row>
    <row r="1013" spans="1:11" x14ac:dyDescent="0.25">
      <c r="A1013" s="669" t="s">
        <v>397</v>
      </c>
      <c r="B1013" s="669"/>
      <c r="C1013" s="669"/>
      <c r="D1013" s="669"/>
      <c r="E1013" s="669"/>
      <c r="F1013" s="669"/>
      <c r="G1013" s="669"/>
      <c r="H1013" s="669"/>
      <c r="I1013" s="669"/>
      <c r="J1013" s="669"/>
      <c r="K1013" s="669"/>
    </row>
    <row r="1014" spans="1:11" x14ac:dyDescent="0.25">
      <c r="A1014" s="668" t="s">
        <v>223</v>
      </c>
      <c r="B1014" s="668"/>
      <c r="C1014" s="668"/>
      <c r="D1014" s="668"/>
      <c r="E1014" s="668"/>
      <c r="F1014" s="668"/>
      <c r="G1014" s="668"/>
      <c r="H1014" s="668"/>
      <c r="I1014" s="668"/>
      <c r="J1014" s="668"/>
      <c r="K1014" s="668"/>
    </row>
    <row r="1015" spans="1:11" x14ac:dyDescent="0.25">
      <c r="A1015" s="668" t="s">
        <v>123</v>
      </c>
      <c r="B1015" s="668"/>
      <c r="C1015" s="668"/>
      <c r="D1015" s="668"/>
      <c r="E1015" s="668"/>
      <c r="F1015" s="668"/>
      <c r="G1015" s="668"/>
      <c r="H1015" s="668"/>
      <c r="I1015" s="668"/>
      <c r="J1015" s="668"/>
      <c r="K1015" s="668"/>
    </row>
    <row r="1016" spans="1:11" x14ac:dyDescent="0.25">
      <c r="A1016" s="668" t="s">
        <v>124</v>
      </c>
      <c r="B1016" s="668"/>
      <c r="C1016" s="668"/>
      <c r="D1016" s="668"/>
      <c r="E1016" s="668"/>
      <c r="F1016" s="668"/>
      <c r="G1016" s="668"/>
      <c r="H1016" s="668"/>
      <c r="I1016" s="668"/>
      <c r="J1016" s="668"/>
      <c r="K1016" s="668"/>
    </row>
    <row r="1017" spans="1:11" x14ac:dyDescent="0.25">
      <c r="A1017" s="669" t="s">
        <v>398</v>
      </c>
      <c r="B1017" s="669"/>
      <c r="C1017" s="669"/>
      <c r="D1017" s="669"/>
      <c r="E1017" s="669"/>
      <c r="F1017" s="669"/>
      <c r="G1017" s="669"/>
      <c r="H1017" s="669"/>
      <c r="I1017" s="669"/>
      <c r="J1017" s="669"/>
      <c r="K1017" s="669"/>
    </row>
    <row r="1018" spans="1:11" x14ac:dyDescent="0.25">
      <c r="A1018" s="668" t="s">
        <v>178</v>
      </c>
      <c r="B1018" s="668"/>
      <c r="C1018" s="668"/>
      <c r="D1018" s="668"/>
      <c r="E1018" s="668"/>
      <c r="F1018" s="668"/>
      <c r="G1018" s="668"/>
      <c r="H1018" s="668"/>
      <c r="I1018" s="668"/>
      <c r="J1018" s="668"/>
      <c r="K1018" s="668"/>
    </row>
    <row r="1019" spans="1:11" x14ac:dyDescent="0.25">
      <c r="A1019" s="668" t="s">
        <v>125</v>
      </c>
      <c r="B1019" s="668"/>
      <c r="C1019" s="668"/>
      <c r="D1019" s="668"/>
      <c r="E1019" s="668"/>
      <c r="F1019" s="668"/>
      <c r="G1019" s="668"/>
      <c r="H1019" s="668"/>
      <c r="I1019" s="668"/>
      <c r="J1019" s="668"/>
      <c r="K1019" s="668"/>
    </row>
    <row r="1020" spans="1:11" x14ac:dyDescent="0.25">
      <c r="A1020" s="668" t="s">
        <v>126</v>
      </c>
      <c r="B1020" s="668"/>
      <c r="C1020" s="668"/>
      <c r="D1020" s="668"/>
      <c r="E1020" s="668"/>
      <c r="F1020" s="668"/>
      <c r="G1020" s="668"/>
      <c r="H1020" s="668"/>
      <c r="I1020" s="668"/>
      <c r="J1020" s="668"/>
      <c r="K1020" s="668"/>
    </row>
    <row r="1021" spans="1:11" x14ac:dyDescent="0.25">
      <c r="A1021" s="668" t="s">
        <v>179</v>
      </c>
      <c r="B1021" s="668"/>
      <c r="C1021" s="668"/>
      <c r="D1021" s="668"/>
      <c r="E1021" s="668"/>
      <c r="F1021" s="668"/>
      <c r="G1021" s="668"/>
      <c r="H1021" s="668"/>
      <c r="I1021" s="668"/>
      <c r="J1021" s="668"/>
      <c r="K1021" s="668"/>
    </row>
    <row r="1022" spans="1:11" x14ac:dyDescent="0.25">
      <c r="A1022" s="668" t="s">
        <v>127</v>
      </c>
      <c r="B1022" s="668"/>
      <c r="C1022" s="668"/>
      <c r="D1022" s="668"/>
      <c r="E1022" s="668"/>
      <c r="F1022" s="668"/>
      <c r="G1022" s="668"/>
      <c r="H1022" s="668"/>
      <c r="I1022" s="668"/>
      <c r="J1022" s="668"/>
      <c r="K1022" s="668"/>
    </row>
    <row r="1023" spans="1:11" x14ac:dyDescent="0.25">
      <c r="A1023" s="668" t="s">
        <v>180</v>
      </c>
      <c r="B1023" s="668"/>
      <c r="C1023" s="668"/>
      <c r="D1023" s="668"/>
      <c r="E1023" s="668"/>
      <c r="F1023" s="668"/>
      <c r="G1023" s="668"/>
      <c r="H1023" s="668"/>
      <c r="I1023" s="668"/>
      <c r="J1023" s="668"/>
      <c r="K1023" s="668"/>
    </row>
    <row r="1024" spans="1:11" x14ac:dyDescent="0.25">
      <c r="A1024" s="668" t="s">
        <v>128</v>
      </c>
      <c r="B1024" s="668"/>
      <c r="C1024" s="668"/>
      <c r="D1024" s="668"/>
      <c r="E1024" s="668"/>
      <c r="F1024" s="668"/>
      <c r="G1024" s="668"/>
      <c r="H1024" s="668"/>
      <c r="I1024" s="668"/>
      <c r="J1024" s="668"/>
      <c r="K1024" s="668"/>
    </row>
    <row r="1025" spans="1:11" x14ac:dyDescent="0.25">
      <c r="A1025" s="668" t="s">
        <v>129</v>
      </c>
      <c r="B1025" s="668"/>
      <c r="C1025" s="668"/>
      <c r="D1025" s="668"/>
      <c r="E1025" s="668"/>
      <c r="F1025" s="668"/>
      <c r="G1025" s="668"/>
      <c r="H1025" s="668"/>
      <c r="I1025" s="668"/>
      <c r="J1025" s="668"/>
      <c r="K1025" s="668"/>
    </row>
    <row r="1026" spans="1:11" x14ac:dyDescent="0.25">
      <c r="A1026" s="668" t="s">
        <v>181</v>
      </c>
      <c r="B1026" s="668"/>
      <c r="C1026" s="668"/>
      <c r="D1026" s="668"/>
      <c r="E1026" s="668"/>
      <c r="F1026" s="668"/>
      <c r="G1026" s="668"/>
      <c r="H1026" s="668"/>
      <c r="I1026" s="668"/>
      <c r="J1026" s="668"/>
      <c r="K1026" s="668"/>
    </row>
    <row r="1027" spans="1:11" x14ac:dyDescent="0.25">
      <c r="A1027" s="668" t="s">
        <v>130</v>
      </c>
      <c r="B1027" s="668"/>
      <c r="C1027" s="668"/>
      <c r="D1027" s="668"/>
      <c r="E1027" s="668"/>
      <c r="F1027" s="668"/>
      <c r="G1027" s="668"/>
      <c r="H1027" s="668"/>
      <c r="I1027" s="668"/>
      <c r="J1027" s="668"/>
      <c r="K1027" s="668"/>
    </row>
    <row r="1028" spans="1:11" x14ac:dyDescent="0.25">
      <c r="A1028" s="668" t="s">
        <v>131</v>
      </c>
      <c r="B1028" s="668"/>
      <c r="C1028" s="668"/>
      <c r="D1028" s="668"/>
      <c r="E1028" s="668"/>
      <c r="F1028" s="668"/>
      <c r="G1028" s="668"/>
      <c r="H1028" s="668"/>
      <c r="I1028" s="668"/>
      <c r="J1028" s="668"/>
      <c r="K1028" s="668"/>
    </row>
    <row r="1029" spans="1:11" x14ac:dyDescent="0.25">
      <c r="A1029" s="5"/>
      <c r="B1029" s="5"/>
      <c r="C1029" s="6"/>
      <c r="D1029" s="7"/>
      <c r="E1029" s="132"/>
      <c r="F1029" s="132"/>
      <c r="G1029" s="132"/>
      <c r="H1029" s="132"/>
      <c r="I1029" s="132"/>
    </row>
    <row r="1030" spans="1:11" x14ac:dyDescent="0.25">
      <c r="A1030" s="5"/>
      <c r="B1030" s="5"/>
      <c r="C1030" s="6"/>
      <c r="D1030" s="7"/>
      <c r="E1030" s="7"/>
      <c r="F1030" s="141"/>
      <c r="G1030" s="141"/>
      <c r="H1030" s="141"/>
    </row>
    <row r="1031" spans="1:11" x14ac:dyDescent="0.25">
      <c r="A1031" s="5"/>
      <c r="B1031" s="5"/>
      <c r="C1031" s="6"/>
      <c r="D1031" s="7"/>
      <c r="E1031" s="141"/>
      <c r="F1031" s="132"/>
      <c r="G1031" s="132"/>
      <c r="H1031" s="132"/>
      <c r="I1031" s="104"/>
    </row>
    <row r="1032" spans="1:11" x14ac:dyDescent="0.25">
      <c r="E1032" s="142"/>
      <c r="F1032" s="104"/>
      <c r="G1032" s="104"/>
      <c r="H1032" s="104"/>
      <c r="I1032" s="104"/>
    </row>
    <row r="1033" spans="1:11" x14ac:dyDescent="0.25">
      <c r="E1033" s="142"/>
      <c r="F1033" s="104"/>
      <c r="G1033" s="104"/>
      <c r="H1033" s="104"/>
      <c r="I1033" s="104"/>
    </row>
    <row r="1034" spans="1:11" x14ac:dyDescent="0.25">
      <c r="E1034" s="142"/>
      <c r="F1034" s="104"/>
      <c r="G1034" s="104"/>
      <c r="H1034" s="104"/>
      <c r="I1034" s="104"/>
    </row>
    <row r="1035" spans="1:11" x14ac:dyDescent="0.25">
      <c r="E1035" s="142"/>
      <c r="F1035" s="104"/>
      <c r="G1035" s="104"/>
      <c r="H1035" s="104"/>
      <c r="I1035" s="104"/>
    </row>
    <row r="1036" spans="1:11" x14ac:dyDescent="0.25">
      <c r="E1036" s="142"/>
      <c r="F1036" s="104"/>
      <c r="G1036" s="104"/>
      <c r="H1036" s="104"/>
      <c r="I1036" s="104"/>
    </row>
    <row r="1037" spans="1:11" x14ac:dyDescent="0.25">
      <c r="E1037" s="142"/>
      <c r="F1037" s="104"/>
      <c r="G1037" s="104"/>
      <c r="H1037" s="104"/>
      <c r="I1037" s="104"/>
    </row>
    <row r="1038" spans="1:11" x14ac:dyDescent="0.25">
      <c r="A1038" s="5"/>
      <c r="B1038" s="5"/>
      <c r="C1038" s="6"/>
      <c r="D1038" s="7"/>
      <c r="E1038" s="141"/>
      <c r="F1038" s="132"/>
      <c r="G1038" s="132"/>
      <c r="H1038" s="132"/>
      <c r="I1038" s="132"/>
    </row>
    <row r="1039" spans="1:11" x14ac:dyDescent="0.25">
      <c r="A1039" s="5"/>
      <c r="B1039" s="5"/>
      <c r="C1039" s="6"/>
      <c r="D1039" s="7"/>
      <c r="E1039" s="141"/>
      <c r="F1039" s="132"/>
      <c r="G1039" s="132"/>
      <c r="H1039" s="132"/>
      <c r="I1039" s="132"/>
    </row>
    <row r="1040" spans="1:11" x14ac:dyDescent="0.25">
      <c r="A1040" s="5"/>
      <c r="B1040" s="5"/>
      <c r="C1040" s="6"/>
      <c r="D1040" s="7"/>
      <c r="E1040" s="141"/>
      <c r="F1040" s="132"/>
      <c r="G1040" s="132"/>
      <c r="H1040" s="132"/>
      <c r="I1040" s="132"/>
    </row>
    <row r="1041" spans="1:9" x14ac:dyDescent="0.25">
      <c r="A1041" s="5"/>
      <c r="B1041" s="5"/>
      <c r="C1041" s="6"/>
      <c r="D1041" s="7"/>
      <c r="E1041" s="141"/>
      <c r="F1041" s="132"/>
      <c r="G1041" s="132"/>
      <c r="H1041" s="132"/>
      <c r="I1041" s="132"/>
    </row>
    <row r="1042" spans="1:9" x14ac:dyDescent="0.25">
      <c r="A1042" s="5"/>
      <c r="B1042" s="5"/>
      <c r="C1042" s="6"/>
      <c r="D1042" s="7"/>
      <c r="E1042" s="141"/>
      <c r="F1042" s="132"/>
      <c r="G1042" s="132"/>
      <c r="H1042" s="132"/>
      <c r="I1042" s="132"/>
    </row>
    <row r="1043" spans="1:9" x14ac:dyDescent="0.25">
      <c r="C1043" s="6"/>
      <c r="D1043" s="7"/>
      <c r="E1043" s="142"/>
      <c r="F1043" s="104"/>
      <c r="G1043" s="104"/>
      <c r="H1043" s="104"/>
      <c r="I1043" s="104"/>
    </row>
    <row r="1044" spans="1:9" x14ac:dyDescent="0.25">
      <c r="C1044" s="6"/>
      <c r="D1044" s="7"/>
      <c r="E1044" s="142"/>
      <c r="F1044" s="104"/>
      <c r="G1044" s="104"/>
      <c r="H1044" s="104"/>
      <c r="I1044" s="104"/>
    </row>
    <row r="1045" spans="1:9" x14ac:dyDescent="0.25">
      <c r="C1045" s="6"/>
      <c r="D1045" s="7"/>
      <c r="E1045" s="142"/>
      <c r="F1045" s="104"/>
      <c r="G1045" s="104"/>
      <c r="H1045" s="104"/>
      <c r="I1045" s="104"/>
    </row>
    <row r="1046" spans="1:9" x14ac:dyDescent="0.25">
      <c r="E1046" s="142"/>
      <c r="F1046" s="104"/>
      <c r="G1046" s="104"/>
      <c r="H1046" s="104"/>
      <c r="I1046" s="104"/>
    </row>
    <row r="1047" spans="1:9" x14ac:dyDescent="0.25">
      <c r="E1047" s="142"/>
      <c r="F1047" s="104"/>
      <c r="G1047" s="104"/>
      <c r="H1047" s="104"/>
      <c r="I1047" s="104"/>
    </row>
    <row r="1048" spans="1:9" x14ac:dyDescent="0.25">
      <c r="E1048" s="142"/>
      <c r="F1048" s="104"/>
      <c r="G1048" s="104"/>
      <c r="H1048" s="104"/>
      <c r="I1048" s="104"/>
    </row>
    <row r="1049" spans="1:9" x14ac:dyDescent="0.25">
      <c r="E1049" s="142"/>
      <c r="F1049" s="104"/>
      <c r="G1049" s="104"/>
      <c r="H1049" s="104"/>
      <c r="I1049" s="104"/>
    </row>
    <row r="1050" spans="1:9" x14ac:dyDescent="0.25">
      <c r="E1050" s="142"/>
      <c r="F1050" s="104"/>
      <c r="G1050" s="104"/>
      <c r="H1050" s="104"/>
      <c r="I1050" s="104"/>
    </row>
    <row r="1051" spans="1:9" x14ac:dyDescent="0.25">
      <c r="E1051" s="142"/>
      <c r="F1051" s="104"/>
      <c r="G1051" s="104"/>
      <c r="H1051" s="104"/>
      <c r="I1051" s="104"/>
    </row>
    <row r="1052" spans="1:9" x14ac:dyDescent="0.25">
      <c r="A1052" s="5"/>
      <c r="B1052" s="5"/>
      <c r="C1052" s="6"/>
      <c r="D1052" s="7"/>
      <c r="E1052" s="141"/>
      <c r="F1052" s="132"/>
      <c r="G1052" s="132"/>
      <c r="H1052" s="132"/>
      <c r="I1052" s="132"/>
    </row>
    <row r="1053" spans="1:9" x14ac:dyDescent="0.25">
      <c r="A1053" s="5"/>
      <c r="B1053" s="5"/>
      <c r="C1053" s="6"/>
      <c r="D1053" s="7"/>
      <c r="E1053" s="141"/>
      <c r="F1053" s="132"/>
      <c r="G1053" s="132"/>
      <c r="H1053" s="132"/>
      <c r="I1053" s="132"/>
    </row>
    <row r="1054" spans="1:9" x14ac:dyDescent="0.25">
      <c r="A1054" s="5"/>
      <c r="B1054" s="5"/>
      <c r="C1054" s="6"/>
      <c r="D1054" s="7"/>
      <c r="E1054" s="141"/>
      <c r="F1054" s="132"/>
      <c r="G1054" s="132"/>
      <c r="H1054" s="132"/>
      <c r="I1054" s="132"/>
    </row>
    <row r="1055" spans="1:9" x14ac:dyDescent="0.25">
      <c r="A1055" s="5"/>
      <c r="B1055" s="5"/>
      <c r="C1055" s="6"/>
      <c r="D1055" s="7"/>
      <c r="E1055" s="141"/>
      <c r="F1055" s="132"/>
      <c r="G1055" s="132"/>
      <c r="H1055" s="132"/>
      <c r="I1055" s="132"/>
    </row>
    <row r="1056" spans="1:9" x14ac:dyDescent="0.25">
      <c r="A1056" s="5"/>
      <c r="B1056" s="5"/>
      <c r="C1056" s="6"/>
      <c r="D1056" s="7"/>
      <c r="E1056" s="141"/>
      <c r="F1056" s="132"/>
      <c r="G1056" s="132"/>
      <c r="H1056" s="132"/>
      <c r="I1056" s="132"/>
    </row>
    <row r="1057" spans="1:11" x14ac:dyDescent="0.25">
      <c r="E1057" s="142"/>
      <c r="F1057" s="104"/>
      <c r="G1057" s="104"/>
      <c r="H1057" s="104"/>
      <c r="I1057" s="104"/>
    </row>
    <row r="1058" spans="1:11" x14ac:dyDescent="0.25">
      <c r="E1058" s="142"/>
      <c r="F1058" s="104"/>
      <c r="G1058" s="104"/>
      <c r="H1058" s="104"/>
      <c r="I1058" s="104"/>
    </row>
    <row r="1059" spans="1:11" x14ac:dyDescent="0.25">
      <c r="E1059" s="142"/>
      <c r="F1059" s="104"/>
      <c r="G1059" s="104"/>
      <c r="H1059" s="104"/>
      <c r="I1059" s="104"/>
    </row>
    <row r="1060" spans="1:11" x14ac:dyDescent="0.25">
      <c r="A1060" s="5"/>
      <c r="B1060" s="5"/>
      <c r="C1060" s="6"/>
      <c r="D1060" s="7"/>
      <c r="E1060" s="141"/>
      <c r="F1060" s="132"/>
      <c r="G1060" s="132"/>
      <c r="H1060" s="132"/>
      <c r="I1060" s="132"/>
      <c r="K1060" s="504"/>
    </row>
    <row r="1061" spans="1:11" x14ac:dyDescent="0.25">
      <c r="A1061" s="5"/>
      <c r="B1061" s="5"/>
      <c r="C1061" s="6"/>
      <c r="D1061" s="7"/>
      <c r="E1061" s="141"/>
      <c r="F1061" s="132"/>
      <c r="G1061" s="132"/>
      <c r="H1061" s="132"/>
      <c r="I1061" s="132"/>
      <c r="K1061" s="504"/>
    </row>
    <row r="1062" spans="1:11" x14ac:dyDescent="0.25">
      <c r="A1062" s="5"/>
      <c r="E1062" s="142"/>
      <c r="F1062" s="132"/>
      <c r="G1062" s="132"/>
      <c r="H1062" s="132"/>
      <c r="I1062" s="132"/>
      <c r="K1062" s="504"/>
    </row>
    <row r="1063" spans="1:11" x14ac:dyDescent="0.25">
      <c r="A1063" s="5"/>
      <c r="E1063" s="142"/>
      <c r="F1063" s="132"/>
      <c r="G1063" s="132"/>
      <c r="H1063" s="132"/>
      <c r="I1063" s="132"/>
      <c r="K1063" s="504"/>
    </row>
    <row r="1064" spans="1:11" x14ac:dyDescent="0.25">
      <c r="A1064" s="5"/>
      <c r="E1064" s="142"/>
      <c r="F1064" s="132"/>
      <c r="G1064" s="132"/>
      <c r="H1064" s="132"/>
      <c r="I1064" s="132"/>
      <c r="K1064" s="504"/>
    </row>
    <row r="1065" spans="1:11" x14ac:dyDescent="0.25">
      <c r="A1065" s="5"/>
      <c r="B1065" s="5"/>
      <c r="C1065" s="6"/>
      <c r="D1065" s="7"/>
      <c r="E1065" s="141"/>
      <c r="F1065" s="132"/>
      <c r="G1065" s="132"/>
      <c r="H1065" s="132"/>
      <c r="I1065" s="104"/>
      <c r="K1065" s="504"/>
    </row>
    <row r="1066" spans="1:11" x14ac:dyDescent="0.25">
      <c r="A1066" s="5"/>
      <c r="B1066" s="5"/>
      <c r="C1066" s="6"/>
      <c r="D1066" s="7"/>
      <c r="E1066" s="141"/>
      <c r="F1066" s="132"/>
      <c r="G1066" s="132"/>
      <c r="H1066" s="132"/>
      <c r="I1066" s="104"/>
      <c r="K1066" s="504"/>
    </row>
    <row r="1067" spans="1:11" x14ac:dyDescent="0.25">
      <c r="A1067" s="5"/>
      <c r="B1067" s="5"/>
      <c r="C1067" s="6"/>
      <c r="D1067" s="7"/>
      <c r="E1067" s="141"/>
      <c r="F1067" s="132"/>
      <c r="G1067" s="132"/>
      <c r="H1067" s="132"/>
      <c r="I1067" s="104"/>
      <c r="K1067" s="505"/>
    </row>
    <row r="1068" spans="1:11" x14ac:dyDescent="0.25">
      <c r="A1068" s="5"/>
      <c r="B1068" s="5"/>
      <c r="C1068" s="6"/>
      <c r="D1068" s="7"/>
      <c r="E1068" s="141"/>
      <c r="F1068" s="132"/>
      <c r="G1068" s="132"/>
      <c r="H1068" s="132"/>
      <c r="I1068" s="104"/>
      <c r="K1068" s="505"/>
    </row>
    <row r="1069" spans="1:11" x14ac:dyDescent="0.25">
      <c r="A1069" s="5"/>
      <c r="B1069" s="5"/>
      <c r="C1069" s="6"/>
      <c r="D1069" s="7"/>
      <c r="E1069" s="141"/>
      <c r="F1069" s="132"/>
      <c r="G1069" s="132"/>
      <c r="H1069" s="132"/>
      <c r="I1069" s="104"/>
      <c r="K1069" s="505"/>
    </row>
    <row r="1070" spans="1:11" x14ac:dyDescent="0.25">
      <c r="A1070" s="5"/>
      <c r="B1070" s="5"/>
      <c r="C1070" s="6"/>
      <c r="D1070" s="7"/>
      <c r="E1070" s="141"/>
      <c r="F1070" s="132"/>
      <c r="G1070" s="132"/>
      <c r="H1070" s="132"/>
      <c r="I1070" s="104"/>
      <c r="K1070" s="504"/>
    </row>
    <row r="1071" spans="1:11" x14ac:dyDescent="0.25">
      <c r="E1071" s="142"/>
      <c r="F1071" s="104"/>
      <c r="G1071" s="104"/>
      <c r="H1071" s="104"/>
      <c r="I1071" s="104"/>
      <c r="K1071" s="504"/>
    </row>
    <row r="1072" spans="1:11" x14ac:dyDescent="0.25">
      <c r="E1072" s="142"/>
      <c r="F1072" s="104"/>
      <c r="G1072" s="104"/>
      <c r="H1072" s="104"/>
      <c r="I1072" s="104"/>
    </row>
    <row r="1073" spans="1:11" x14ac:dyDescent="0.25">
      <c r="E1073" s="142"/>
      <c r="F1073" s="104"/>
      <c r="G1073" s="104"/>
      <c r="H1073" s="104"/>
      <c r="I1073" s="104"/>
      <c r="K1073" s="504"/>
    </row>
    <row r="1074" spans="1:11" x14ac:dyDescent="0.25">
      <c r="E1074" s="142"/>
      <c r="F1074" s="104"/>
      <c r="G1074" s="104"/>
      <c r="H1074" s="104"/>
      <c r="I1074" s="104"/>
      <c r="K1074" s="504"/>
    </row>
    <row r="1075" spans="1:11" x14ac:dyDescent="0.25">
      <c r="E1075" s="142"/>
      <c r="F1075" s="104"/>
      <c r="G1075" s="104"/>
      <c r="H1075" s="104"/>
      <c r="I1075" s="104"/>
      <c r="K1075" s="504"/>
    </row>
    <row r="1076" spans="1:11" x14ac:dyDescent="0.25">
      <c r="E1076" s="142"/>
      <c r="F1076" s="104"/>
      <c r="G1076" s="104"/>
      <c r="H1076" s="104"/>
      <c r="I1076" s="104"/>
      <c r="K1076" s="504"/>
    </row>
    <row r="1077" spans="1:11" x14ac:dyDescent="0.25">
      <c r="A1077" s="5"/>
      <c r="B1077" s="5"/>
      <c r="C1077" s="6"/>
      <c r="D1077" s="7"/>
      <c r="E1077" s="141"/>
      <c r="F1077" s="132"/>
      <c r="G1077" s="132"/>
      <c r="H1077" s="132"/>
      <c r="I1077" s="132"/>
      <c r="K1077" s="504"/>
    </row>
    <row r="1078" spans="1:11" x14ac:dyDescent="0.25">
      <c r="A1078" s="5"/>
      <c r="B1078" s="5"/>
      <c r="C1078" s="6"/>
      <c r="D1078" s="7"/>
      <c r="E1078" s="141"/>
      <c r="F1078" s="132"/>
      <c r="G1078" s="132"/>
      <c r="H1078" s="132"/>
      <c r="I1078" s="132"/>
      <c r="K1078" s="504"/>
    </row>
    <row r="1079" spans="1:11" x14ac:dyDescent="0.25">
      <c r="A1079" s="5"/>
      <c r="B1079" s="5"/>
      <c r="C1079" s="6"/>
      <c r="D1079" s="7"/>
      <c r="E1079" s="141"/>
      <c r="F1079" s="132"/>
      <c r="G1079" s="132"/>
      <c r="H1079" s="132"/>
      <c r="I1079" s="132"/>
      <c r="K1079" s="504"/>
    </row>
    <row r="1080" spans="1:11" x14ac:dyDescent="0.25">
      <c r="A1080" s="5"/>
      <c r="B1080" s="5"/>
      <c r="C1080" s="6"/>
      <c r="D1080" s="7"/>
      <c r="E1080" s="141"/>
      <c r="F1080" s="132"/>
      <c r="G1080" s="132"/>
      <c r="H1080" s="132"/>
      <c r="I1080" s="132"/>
      <c r="K1080" s="504"/>
    </row>
    <row r="1081" spans="1:11" x14ac:dyDescent="0.25">
      <c r="A1081" s="5"/>
      <c r="B1081" s="5"/>
      <c r="C1081" s="6"/>
      <c r="D1081" s="7"/>
      <c r="E1081" s="141"/>
      <c r="F1081" s="132"/>
      <c r="G1081" s="132"/>
      <c r="H1081" s="132"/>
      <c r="I1081" s="104"/>
      <c r="K1081" s="505"/>
    </row>
    <row r="1082" spans="1:11" x14ac:dyDescent="0.25">
      <c r="E1082" s="142"/>
      <c r="F1082" s="104"/>
      <c r="G1082" s="104"/>
      <c r="H1082" s="104"/>
      <c r="I1082" s="104"/>
      <c r="K1082" s="505"/>
    </row>
    <row r="1083" spans="1:11" x14ac:dyDescent="0.25">
      <c r="E1083" s="142"/>
      <c r="F1083" s="104"/>
      <c r="G1083" s="104"/>
      <c r="H1083" s="104"/>
      <c r="I1083" s="104"/>
      <c r="K1083" s="505"/>
    </row>
    <row r="1084" spans="1:11" x14ac:dyDescent="0.25">
      <c r="E1084" s="142"/>
      <c r="F1084" s="104"/>
      <c r="G1084" s="104"/>
      <c r="H1084" s="104"/>
      <c r="I1084" s="104"/>
      <c r="K1084" s="504"/>
    </row>
    <row r="1085" spans="1:11" x14ac:dyDescent="0.25">
      <c r="E1085" s="142"/>
      <c r="F1085" s="104"/>
      <c r="G1085" s="104"/>
      <c r="H1085" s="104"/>
      <c r="I1085" s="104"/>
      <c r="K1085" s="504"/>
    </row>
    <row r="1086" spans="1:11" x14ac:dyDescent="0.25">
      <c r="E1086" s="142"/>
      <c r="F1086" s="104"/>
      <c r="G1086" s="104"/>
      <c r="H1086" s="104"/>
      <c r="I1086" s="104"/>
      <c r="K1086" s="504"/>
    </row>
    <row r="1087" spans="1:11" x14ac:dyDescent="0.25">
      <c r="E1087" s="142"/>
      <c r="F1087" s="104"/>
      <c r="G1087" s="104"/>
      <c r="H1087" s="104"/>
      <c r="I1087" s="104"/>
      <c r="K1087" s="504"/>
    </row>
    <row r="1088" spans="1:11" x14ac:dyDescent="0.25">
      <c r="E1088" s="142"/>
      <c r="F1088" s="104"/>
      <c r="G1088" s="104"/>
      <c r="H1088" s="104"/>
      <c r="I1088" s="104"/>
      <c r="K1088" s="504"/>
    </row>
    <row r="1089" spans="1:11" x14ac:dyDescent="0.25">
      <c r="E1089" s="142"/>
      <c r="F1089" s="104"/>
      <c r="G1089" s="104"/>
      <c r="H1089" s="104"/>
      <c r="I1089" s="104"/>
      <c r="K1089" s="505"/>
    </row>
    <row r="1090" spans="1:11" x14ac:dyDescent="0.25">
      <c r="E1090" s="142"/>
      <c r="F1090" s="104"/>
      <c r="G1090" s="104"/>
      <c r="H1090" s="104"/>
      <c r="I1090" s="104"/>
      <c r="K1090" s="504"/>
    </row>
    <row r="1091" spans="1:11" x14ac:dyDescent="0.25">
      <c r="A1091" s="5"/>
      <c r="E1091" s="142"/>
      <c r="F1091" s="132"/>
      <c r="G1091" s="132"/>
      <c r="H1091" s="132"/>
      <c r="I1091" s="132"/>
      <c r="K1091" s="504"/>
    </row>
    <row r="1092" spans="1:11" x14ac:dyDescent="0.25">
      <c r="A1092" s="5"/>
      <c r="E1092" s="142"/>
      <c r="F1092" s="132"/>
      <c r="G1092" s="132"/>
      <c r="H1092" s="132"/>
      <c r="I1092" s="132"/>
      <c r="K1092" s="504"/>
    </row>
    <row r="1093" spans="1:11" x14ac:dyDescent="0.25">
      <c r="A1093" s="5"/>
      <c r="E1093" s="142"/>
      <c r="F1093" s="132"/>
      <c r="G1093" s="132"/>
      <c r="H1093" s="132"/>
      <c r="I1093" s="132"/>
      <c r="K1093" s="505"/>
    </row>
    <row r="1094" spans="1:11" x14ac:dyDescent="0.25">
      <c r="A1094" s="5"/>
      <c r="E1094" s="142"/>
      <c r="F1094" s="132"/>
      <c r="G1094" s="132"/>
      <c r="H1094" s="132"/>
      <c r="I1094" s="132"/>
      <c r="K1094" s="504"/>
    </row>
    <row r="1095" spans="1:11" x14ac:dyDescent="0.25">
      <c r="A1095" s="5"/>
      <c r="B1095" s="5"/>
      <c r="C1095" s="6"/>
      <c r="D1095" s="7"/>
      <c r="E1095" s="141"/>
      <c r="F1095" s="132"/>
      <c r="G1095" s="132"/>
      <c r="H1095" s="132"/>
      <c r="I1095" s="104"/>
      <c r="K1095" s="504"/>
    </row>
    <row r="1096" spans="1:11" x14ac:dyDescent="0.25">
      <c r="E1096" s="142"/>
      <c r="F1096" s="104"/>
      <c r="G1096" s="104"/>
      <c r="H1096" s="104"/>
      <c r="I1096" s="104"/>
    </row>
    <row r="1097" spans="1:11" x14ac:dyDescent="0.25">
      <c r="E1097" s="142"/>
      <c r="F1097" s="104"/>
      <c r="G1097" s="104"/>
      <c r="H1097" s="104"/>
      <c r="I1097" s="104"/>
    </row>
    <row r="1098" spans="1:11" x14ac:dyDescent="0.25">
      <c r="E1098" s="142"/>
      <c r="F1098" s="104"/>
      <c r="G1098" s="104"/>
      <c r="H1098" s="104"/>
      <c r="I1098" s="104"/>
    </row>
    <row r="1099" spans="1:11" x14ac:dyDescent="0.25">
      <c r="A1099" s="5"/>
      <c r="E1099" s="142"/>
      <c r="F1099" s="132"/>
      <c r="G1099" s="132"/>
      <c r="H1099" s="132"/>
      <c r="I1099" s="132"/>
    </row>
    <row r="1100" spans="1:11" x14ac:dyDescent="0.25">
      <c r="A1100" s="5"/>
      <c r="E1100" s="142"/>
      <c r="F1100" s="132"/>
      <c r="G1100" s="132"/>
      <c r="H1100" s="132"/>
      <c r="I1100" s="132"/>
    </row>
    <row r="1101" spans="1:11" x14ac:dyDescent="0.25">
      <c r="A1101" s="5"/>
      <c r="B1101" s="5"/>
      <c r="C1101" s="6"/>
      <c r="D1101" s="7"/>
      <c r="E1101" s="141"/>
      <c r="F1101" s="132"/>
      <c r="G1101" s="132"/>
      <c r="H1101" s="132"/>
      <c r="I1101" s="104"/>
    </row>
    <row r="1102" spans="1:11" x14ac:dyDescent="0.25">
      <c r="A1102" s="5"/>
      <c r="E1102" s="142"/>
      <c r="F1102" s="132"/>
      <c r="G1102" s="132"/>
      <c r="H1102" s="132"/>
      <c r="I1102" s="132"/>
    </row>
    <row r="1103" spans="1:11" x14ac:dyDescent="0.25">
      <c r="A1103" s="5"/>
      <c r="E1103" s="142"/>
      <c r="F1103" s="132"/>
      <c r="G1103" s="132"/>
      <c r="H1103" s="132"/>
      <c r="I1103" s="132"/>
    </row>
    <row r="1104" spans="1:11" x14ac:dyDescent="0.25">
      <c r="A1104" s="5"/>
      <c r="E1104" s="142"/>
      <c r="F1104" s="104"/>
      <c r="G1104" s="132"/>
      <c r="H1104" s="132"/>
      <c r="I1104" s="104"/>
    </row>
    <row r="1105" spans="1:11" x14ac:dyDescent="0.25">
      <c r="A1105" s="5"/>
      <c r="B1105" s="5"/>
      <c r="C1105" s="6"/>
      <c r="D1105" s="7"/>
      <c r="E1105" s="141"/>
      <c r="F1105" s="132"/>
      <c r="G1105" s="132"/>
      <c r="H1105" s="132"/>
      <c r="I1105" s="104"/>
    </row>
    <row r="1106" spans="1:11" x14ac:dyDescent="0.25">
      <c r="A1106" s="5"/>
      <c r="B1106" s="5"/>
      <c r="C1106" s="6"/>
      <c r="D1106" s="7"/>
      <c r="E1106" s="141"/>
      <c r="F1106" s="132"/>
      <c r="G1106" s="132"/>
      <c r="H1106" s="132"/>
      <c r="I1106" s="104"/>
    </row>
    <row r="1107" spans="1:11" x14ac:dyDescent="0.25">
      <c r="A1107" s="5"/>
      <c r="B1107" s="5"/>
      <c r="C1107" s="6"/>
      <c r="D1107" s="7"/>
      <c r="E1107" s="141"/>
      <c r="F1107" s="132"/>
      <c r="G1107" s="132"/>
      <c r="H1107" s="132"/>
      <c r="I1107" s="104"/>
    </row>
    <row r="1108" spans="1:11" x14ac:dyDescent="0.25">
      <c r="A1108" s="5"/>
      <c r="B1108" s="5"/>
      <c r="C1108" s="6"/>
      <c r="D1108" s="7"/>
      <c r="E1108" s="141"/>
      <c r="F1108" s="132"/>
      <c r="G1108" s="132"/>
      <c r="H1108" s="132"/>
      <c r="I1108" s="104"/>
    </row>
    <row r="1109" spans="1:11" x14ac:dyDescent="0.25">
      <c r="A1109" s="5"/>
      <c r="B1109" s="5"/>
      <c r="C1109" s="6"/>
      <c r="D1109" s="7"/>
      <c r="E1109" s="141"/>
      <c r="F1109" s="132"/>
      <c r="G1109" s="132"/>
      <c r="H1109" s="132"/>
      <c r="I1109" s="104"/>
      <c r="K1109" s="504"/>
    </row>
    <row r="1110" spans="1:11" x14ac:dyDescent="0.25">
      <c r="A1110" s="5"/>
      <c r="B1110" s="5"/>
      <c r="C1110" s="6"/>
      <c r="D1110" s="7"/>
      <c r="E1110" s="141"/>
      <c r="F1110" s="132"/>
      <c r="G1110" s="132"/>
      <c r="H1110" s="132"/>
      <c r="I1110" s="104"/>
      <c r="K1110" s="504"/>
    </row>
    <row r="1111" spans="1:11" x14ac:dyDescent="0.25">
      <c r="A1111" s="5"/>
      <c r="E1111" s="142"/>
      <c r="F1111" s="104"/>
      <c r="G1111" s="132"/>
      <c r="H1111" s="132"/>
      <c r="I1111" s="104"/>
      <c r="K1111" s="504"/>
    </row>
    <row r="1112" spans="1:11" x14ac:dyDescent="0.25">
      <c r="A1112" s="5"/>
      <c r="E1112" s="142"/>
      <c r="F1112" s="104"/>
      <c r="G1112" s="132"/>
      <c r="H1112" s="132"/>
      <c r="I1112" s="104"/>
      <c r="K1112" s="504"/>
    </row>
    <row r="1113" spans="1:11" x14ac:dyDescent="0.25">
      <c r="A1113" s="5"/>
      <c r="E1113" s="142"/>
      <c r="F1113" s="104"/>
      <c r="G1113" s="132"/>
      <c r="H1113" s="132"/>
      <c r="I1113" s="104"/>
      <c r="K1113" s="504"/>
    </row>
    <row r="1114" spans="1:11" x14ac:dyDescent="0.25">
      <c r="A1114" s="5"/>
      <c r="E1114" s="142"/>
      <c r="F1114" s="104"/>
      <c r="G1114" s="132"/>
      <c r="H1114" s="132"/>
      <c r="I1114" s="104"/>
      <c r="K1114" s="504"/>
    </row>
    <row r="1115" spans="1:11" x14ac:dyDescent="0.25">
      <c r="A1115" s="5"/>
      <c r="E1115" s="142"/>
      <c r="F1115" s="104"/>
      <c r="G1115" s="132"/>
      <c r="H1115" s="132"/>
      <c r="I1115" s="104"/>
      <c r="K1115" s="504"/>
    </row>
    <row r="1116" spans="1:11" x14ac:dyDescent="0.25">
      <c r="A1116" s="5"/>
      <c r="E1116" s="142"/>
      <c r="F1116" s="104"/>
      <c r="G1116" s="132"/>
      <c r="H1116" s="132"/>
      <c r="I1116" s="104"/>
      <c r="K1116" s="505"/>
    </row>
    <row r="1117" spans="1:11" x14ac:dyDescent="0.25">
      <c r="A1117" s="5"/>
      <c r="B1117" s="5"/>
      <c r="C1117" s="6"/>
      <c r="D1117" s="7"/>
      <c r="E1117" s="141"/>
      <c r="F1117" s="132"/>
      <c r="G1117" s="132"/>
      <c r="H1117" s="132"/>
      <c r="I1117" s="104"/>
      <c r="K1117" s="505"/>
    </row>
    <row r="1118" spans="1:11" x14ac:dyDescent="0.25">
      <c r="A1118" s="5"/>
      <c r="B1118" s="5"/>
      <c r="C1118" s="6"/>
      <c r="D1118" s="7"/>
      <c r="E1118" s="141"/>
      <c r="F1118" s="132"/>
      <c r="G1118" s="132"/>
      <c r="H1118" s="132"/>
      <c r="I1118" s="104"/>
      <c r="K1118" s="505"/>
    </row>
    <row r="1119" spans="1:11" x14ac:dyDescent="0.25">
      <c r="E1119" s="142"/>
      <c r="F1119" s="104"/>
      <c r="G1119" s="104"/>
      <c r="H1119" s="104"/>
      <c r="I1119" s="104"/>
      <c r="K1119" s="504"/>
    </row>
    <row r="1120" spans="1:11" x14ac:dyDescent="0.25">
      <c r="E1120" s="142"/>
      <c r="F1120" s="104"/>
      <c r="G1120" s="104"/>
      <c r="H1120" s="104"/>
      <c r="I1120" s="104"/>
      <c r="K1120" s="504"/>
    </row>
    <row r="1121" spans="1:11" x14ac:dyDescent="0.25">
      <c r="E1121" s="142"/>
      <c r="F1121" s="104"/>
      <c r="G1121" s="104"/>
      <c r="H1121" s="104"/>
      <c r="I1121" s="104"/>
    </row>
    <row r="1122" spans="1:11" x14ac:dyDescent="0.25">
      <c r="E1122" s="142"/>
      <c r="F1122" s="104"/>
      <c r="G1122" s="104"/>
      <c r="H1122" s="104"/>
      <c r="I1122" s="104"/>
      <c r="K1122" s="504"/>
    </row>
    <row r="1123" spans="1:11" x14ac:dyDescent="0.25">
      <c r="E1123" s="142"/>
      <c r="F1123" s="104"/>
      <c r="G1123" s="104"/>
      <c r="H1123" s="104"/>
      <c r="I1123" s="104"/>
      <c r="K1123" s="504"/>
    </row>
    <row r="1124" spans="1:11" x14ac:dyDescent="0.25">
      <c r="E1124" s="142"/>
      <c r="F1124" s="104"/>
      <c r="G1124" s="104"/>
      <c r="H1124" s="104"/>
      <c r="I1124" s="104"/>
      <c r="K1124" s="504"/>
    </row>
    <row r="1125" spans="1:11" x14ac:dyDescent="0.25">
      <c r="A1125" s="5"/>
      <c r="B1125" s="5"/>
      <c r="C1125" s="6"/>
      <c r="D1125" s="7"/>
      <c r="E1125" s="141"/>
      <c r="F1125" s="132"/>
      <c r="G1125" s="132"/>
      <c r="H1125" s="132"/>
      <c r="I1125" s="132"/>
      <c r="K1125" s="504"/>
    </row>
    <row r="1126" spans="1:11" x14ac:dyDescent="0.25">
      <c r="A1126" s="5"/>
      <c r="B1126" s="5"/>
      <c r="C1126" s="6"/>
      <c r="D1126" s="7"/>
      <c r="E1126" s="141"/>
      <c r="F1126" s="132"/>
      <c r="G1126" s="132"/>
      <c r="H1126" s="132"/>
      <c r="I1126" s="132"/>
      <c r="K1126" s="504"/>
    </row>
    <row r="1127" spans="1:11" x14ac:dyDescent="0.25">
      <c r="A1127" s="5"/>
      <c r="B1127" s="5"/>
      <c r="C1127" s="6"/>
      <c r="D1127" s="7"/>
      <c r="E1127" s="141"/>
      <c r="F1127" s="132"/>
      <c r="G1127" s="132"/>
      <c r="H1127" s="132"/>
      <c r="I1127" s="132"/>
      <c r="K1127" s="504"/>
    </row>
    <row r="1128" spans="1:11" x14ac:dyDescent="0.25">
      <c r="A1128" s="5"/>
      <c r="B1128" s="5"/>
      <c r="C1128" s="6"/>
      <c r="D1128" s="7"/>
      <c r="E1128" s="141"/>
      <c r="F1128" s="132"/>
      <c r="G1128" s="132"/>
      <c r="H1128" s="132"/>
      <c r="I1128" s="132"/>
      <c r="K1128" s="504"/>
    </row>
    <row r="1129" spans="1:11" x14ac:dyDescent="0.25">
      <c r="A1129" s="5"/>
      <c r="B1129" s="5"/>
      <c r="C1129" s="6"/>
      <c r="D1129" s="7"/>
      <c r="E1129" s="141"/>
      <c r="F1129" s="132"/>
      <c r="G1129" s="132"/>
      <c r="H1129" s="132"/>
      <c r="I1129" s="132"/>
      <c r="K1129" s="504"/>
    </row>
    <row r="1130" spans="1:11" x14ac:dyDescent="0.25">
      <c r="E1130" s="142"/>
      <c r="F1130" s="104"/>
      <c r="G1130" s="104"/>
      <c r="H1130" s="104"/>
      <c r="I1130" s="104"/>
      <c r="K1130" s="505"/>
    </row>
    <row r="1131" spans="1:11" x14ac:dyDescent="0.25">
      <c r="C1131" s="6"/>
      <c r="D1131" s="7"/>
      <c r="E1131" s="142"/>
      <c r="F1131" s="104"/>
      <c r="G1131" s="104"/>
      <c r="H1131" s="104"/>
      <c r="I1131" s="104"/>
      <c r="K1131" s="505"/>
    </row>
    <row r="1132" spans="1:11" x14ac:dyDescent="0.25">
      <c r="E1132" s="142"/>
      <c r="F1132" s="104"/>
      <c r="G1132" s="104"/>
      <c r="H1132" s="104"/>
      <c r="I1132" s="104"/>
      <c r="K1132" s="505"/>
    </row>
    <row r="1133" spans="1:11" x14ac:dyDescent="0.25">
      <c r="E1133" s="142"/>
      <c r="F1133" s="104"/>
      <c r="G1133" s="104"/>
      <c r="H1133" s="104"/>
      <c r="I1133" s="104"/>
      <c r="K1133" s="504"/>
    </row>
    <row r="1134" spans="1:11" x14ac:dyDescent="0.25">
      <c r="E1134" s="142"/>
      <c r="F1134" s="104"/>
      <c r="G1134" s="104"/>
      <c r="H1134" s="104"/>
      <c r="I1134" s="104"/>
      <c r="K1134" s="504"/>
    </row>
    <row r="1135" spans="1:11" x14ac:dyDescent="0.25">
      <c r="E1135" s="142"/>
      <c r="F1135" s="104"/>
      <c r="G1135" s="104"/>
      <c r="H1135" s="104"/>
      <c r="I1135" s="104"/>
      <c r="K1135" s="504"/>
    </row>
    <row r="1136" spans="1:11" x14ac:dyDescent="0.25">
      <c r="E1136" s="142"/>
      <c r="F1136" s="104"/>
      <c r="G1136" s="104"/>
      <c r="H1136" s="104"/>
      <c r="I1136" s="104"/>
      <c r="K1136" s="504"/>
    </row>
    <row r="1137" spans="1:11" x14ac:dyDescent="0.25">
      <c r="E1137" s="142"/>
      <c r="F1137" s="104"/>
      <c r="G1137" s="104"/>
      <c r="H1137" s="104"/>
      <c r="I1137" s="104"/>
      <c r="K1137" s="504"/>
    </row>
    <row r="1138" spans="1:11" x14ac:dyDescent="0.25">
      <c r="A1138" s="5"/>
      <c r="E1138" s="142"/>
      <c r="F1138" s="132"/>
      <c r="G1138" s="132"/>
      <c r="H1138" s="132"/>
      <c r="I1138" s="132"/>
      <c r="K1138" s="505"/>
    </row>
    <row r="1139" spans="1:11" x14ac:dyDescent="0.25">
      <c r="A1139" s="5"/>
      <c r="E1139" s="142"/>
      <c r="F1139" s="132"/>
      <c r="G1139" s="132"/>
      <c r="H1139" s="132"/>
      <c r="I1139" s="132"/>
      <c r="K1139" s="504"/>
    </row>
    <row r="1140" spans="1:11" x14ac:dyDescent="0.25">
      <c r="A1140" s="5"/>
      <c r="E1140" s="142"/>
      <c r="F1140" s="132"/>
      <c r="G1140" s="132"/>
      <c r="H1140" s="132"/>
      <c r="I1140" s="132"/>
      <c r="K1140" s="504"/>
    </row>
    <row r="1141" spans="1:11" x14ac:dyDescent="0.25">
      <c r="A1141" s="5"/>
      <c r="E1141" s="142"/>
      <c r="F1141" s="132"/>
      <c r="G1141" s="132"/>
      <c r="H1141" s="132"/>
      <c r="I1141" s="132"/>
      <c r="K1141" s="504"/>
    </row>
    <row r="1142" spans="1:11" x14ac:dyDescent="0.25">
      <c r="A1142" s="5"/>
      <c r="E1142" s="142"/>
      <c r="F1142" s="132"/>
      <c r="G1142" s="132"/>
      <c r="H1142" s="132"/>
      <c r="I1142" s="132"/>
      <c r="K1142" s="505"/>
    </row>
    <row r="1143" spans="1:11" x14ac:dyDescent="0.25">
      <c r="E1143" s="142"/>
      <c r="F1143" s="104"/>
      <c r="G1143" s="104"/>
      <c r="H1143" s="104"/>
      <c r="I1143" s="104"/>
    </row>
    <row r="1144" spans="1:11" x14ac:dyDescent="0.25">
      <c r="E1144" s="142"/>
      <c r="F1144" s="104"/>
      <c r="G1144" s="104"/>
      <c r="H1144" s="104"/>
      <c r="I1144" s="104"/>
    </row>
    <row r="1145" spans="1:11" x14ac:dyDescent="0.25">
      <c r="E1145" s="142"/>
      <c r="F1145" s="104"/>
      <c r="G1145" s="104"/>
      <c r="H1145" s="104"/>
      <c r="I1145" s="104"/>
      <c r="K1145" s="514"/>
    </row>
    <row r="1146" spans="1:11" x14ac:dyDescent="0.25">
      <c r="A1146" s="5"/>
      <c r="B1146" s="5"/>
      <c r="C1146" s="6"/>
      <c r="D1146" s="7"/>
      <c r="E1146" s="141"/>
      <c r="F1146" s="132"/>
      <c r="G1146" s="132"/>
      <c r="H1146" s="132"/>
      <c r="I1146" s="132"/>
    </row>
    <row r="1147" spans="1:11" x14ac:dyDescent="0.25">
      <c r="A1147" s="5"/>
      <c r="B1147" s="5"/>
      <c r="C1147" s="6"/>
      <c r="D1147" s="7"/>
      <c r="E1147" s="141"/>
      <c r="F1147" s="132"/>
      <c r="G1147" s="132"/>
      <c r="H1147" s="132"/>
      <c r="I1147" s="132"/>
    </row>
    <row r="1148" spans="1:11" x14ac:dyDescent="0.25">
      <c r="A1148" s="5"/>
      <c r="E1148" s="142"/>
      <c r="F1148" s="132"/>
      <c r="G1148" s="132"/>
      <c r="H1148" s="132"/>
      <c r="I1148" s="132"/>
    </row>
    <row r="1149" spans="1:11" x14ac:dyDescent="0.25">
      <c r="A1149" s="5"/>
      <c r="E1149" s="142"/>
      <c r="F1149" s="132"/>
      <c r="G1149" s="132"/>
      <c r="H1149" s="132"/>
      <c r="I1149" s="132"/>
    </row>
    <row r="1150" spans="1:11" x14ac:dyDescent="0.25">
      <c r="A1150" s="5"/>
      <c r="E1150" s="142"/>
      <c r="F1150" s="132"/>
      <c r="G1150" s="132"/>
      <c r="H1150" s="132"/>
      <c r="I1150" s="132"/>
    </row>
    <row r="1151" spans="1:11" x14ac:dyDescent="0.25">
      <c r="A1151" s="5"/>
      <c r="E1151" s="142"/>
      <c r="F1151" s="132"/>
      <c r="G1151" s="132"/>
      <c r="H1151" s="132"/>
      <c r="I1151" s="132"/>
    </row>
    <row r="1152" spans="1:11" x14ac:dyDescent="0.25">
      <c r="A1152" s="5"/>
      <c r="E1152" s="142"/>
      <c r="F1152" s="132"/>
      <c r="G1152" s="132"/>
      <c r="H1152" s="132"/>
      <c r="I1152" s="132"/>
    </row>
    <row r="1153" spans="1:9" x14ac:dyDescent="0.25">
      <c r="A1153" s="5"/>
      <c r="E1153" s="142"/>
      <c r="F1153" s="104"/>
      <c r="G1153" s="132"/>
      <c r="H1153" s="132"/>
      <c r="I1153" s="104"/>
    </row>
    <row r="1154" spans="1:9" x14ac:dyDescent="0.25">
      <c r="A1154" s="5"/>
      <c r="E1154" s="142"/>
      <c r="F1154" s="104"/>
      <c r="G1154" s="132"/>
      <c r="H1154" s="132"/>
      <c r="I1154" s="104"/>
    </row>
    <row r="1155" spans="1:9" x14ac:dyDescent="0.25">
      <c r="A1155" s="5"/>
      <c r="E1155" s="142"/>
      <c r="F1155" s="104"/>
      <c r="G1155" s="132"/>
      <c r="H1155" s="132"/>
      <c r="I1155" s="104"/>
    </row>
    <row r="1156" spans="1:9" x14ac:dyDescent="0.25">
      <c r="A1156" s="5"/>
      <c r="E1156" s="142"/>
      <c r="F1156" s="104"/>
      <c r="G1156" s="132"/>
      <c r="H1156" s="132"/>
      <c r="I1156" s="104"/>
    </row>
    <row r="1157" spans="1:9" x14ac:dyDescent="0.25">
      <c r="A1157" s="5"/>
      <c r="E1157" s="142"/>
      <c r="F1157" s="104"/>
      <c r="G1157" s="132"/>
      <c r="H1157" s="132"/>
      <c r="I1157" s="104"/>
    </row>
    <row r="1158" spans="1:9" x14ac:dyDescent="0.25">
      <c r="A1158" s="5"/>
      <c r="E1158" s="142"/>
      <c r="F1158" s="104"/>
      <c r="G1158" s="132"/>
      <c r="H1158" s="132"/>
      <c r="I1158" s="104"/>
    </row>
    <row r="1159" spans="1:9" x14ac:dyDescent="0.25">
      <c r="A1159" s="5"/>
      <c r="E1159" s="142"/>
      <c r="F1159" s="104"/>
      <c r="G1159" s="132"/>
      <c r="H1159" s="132"/>
      <c r="I1159" s="104"/>
    </row>
    <row r="1160" spans="1:9" x14ac:dyDescent="0.25">
      <c r="A1160" s="5"/>
      <c r="E1160" s="142"/>
      <c r="F1160" s="104"/>
      <c r="G1160" s="132"/>
      <c r="H1160" s="132"/>
      <c r="I1160" s="104"/>
    </row>
    <row r="1161" spans="1:9" x14ac:dyDescent="0.25">
      <c r="A1161" s="5"/>
      <c r="E1161" s="142"/>
      <c r="F1161" s="104"/>
      <c r="G1161" s="132"/>
      <c r="H1161" s="132"/>
      <c r="I1161" s="104"/>
    </row>
    <row r="1162" spans="1:9" x14ac:dyDescent="0.25">
      <c r="A1162" s="5"/>
      <c r="E1162" s="142"/>
      <c r="F1162" s="104"/>
      <c r="G1162" s="132"/>
      <c r="H1162" s="132"/>
      <c r="I1162" s="104"/>
    </row>
    <row r="1163" spans="1:9" x14ac:dyDescent="0.25">
      <c r="A1163" s="5"/>
      <c r="E1163" s="142"/>
      <c r="F1163" s="104"/>
      <c r="G1163" s="132"/>
      <c r="H1163" s="132"/>
      <c r="I1163" s="104"/>
    </row>
    <row r="1164" spans="1:9" x14ac:dyDescent="0.25">
      <c r="A1164" s="5"/>
      <c r="E1164" s="142"/>
      <c r="F1164" s="104"/>
      <c r="G1164" s="132"/>
      <c r="H1164" s="132"/>
      <c r="I1164" s="104"/>
    </row>
    <row r="1165" spans="1:9" x14ac:dyDescent="0.25">
      <c r="A1165" s="5"/>
      <c r="B1165" s="5"/>
      <c r="C1165" s="6"/>
      <c r="D1165" s="7"/>
      <c r="E1165" s="141"/>
      <c r="F1165" s="132"/>
      <c r="G1165" s="132"/>
      <c r="H1165" s="132"/>
      <c r="I1165" s="104"/>
    </row>
    <row r="1166" spans="1:9" x14ac:dyDescent="0.25">
      <c r="A1166" s="5"/>
      <c r="B1166" s="5"/>
      <c r="C1166" s="6"/>
      <c r="D1166" s="7"/>
      <c r="E1166" s="141"/>
      <c r="F1166" s="132"/>
      <c r="G1166" s="132"/>
      <c r="H1166" s="132"/>
      <c r="I1166" s="104"/>
    </row>
    <row r="1167" spans="1:9" x14ac:dyDescent="0.25">
      <c r="E1167" s="142"/>
      <c r="F1167" s="104"/>
      <c r="G1167" s="104"/>
      <c r="H1167" s="104"/>
      <c r="I1167" s="104"/>
    </row>
    <row r="1168" spans="1:9" x14ac:dyDescent="0.25">
      <c r="E1168" s="142"/>
      <c r="F1168" s="104"/>
      <c r="G1168" s="104"/>
      <c r="H1168" s="104"/>
      <c r="I1168" s="104"/>
    </row>
    <row r="1169" spans="1:9" x14ac:dyDescent="0.25">
      <c r="E1169" s="142"/>
      <c r="F1169" s="104"/>
      <c r="G1169" s="104"/>
      <c r="H1169" s="104"/>
      <c r="I1169" s="104"/>
    </row>
    <row r="1170" spans="1:9" x14ac:dyDescent="0.25">
      <c r="E1170" s="142"/>
      <c r="F1170" s="104"/>
      <c r="G1170" s="104"/>
      <c r="H1170" s="104"/>
      <c r="I1170" s="104"/>
    </row>
    <row r="1171" spans="1:9" x14ac:dyDescent="0.25">
      <c r="F1171" s="104"/>
      <c r="G1171" s="104"/>
      <c r="H1171" s="104"/>
      <c r="I1171" s="104"/>
    </row>
    <row r="1172" spans="1:9" x14ac:dyDescent="0.25">
      <c r="F1172" s="104"/>
      <c r="G1172" s="104"/>
      <c r="H1172" s="104"/>
      <c r="I1172" s="104"/>
    </row>
    <row r="1173" spans="1:9" x14ac:dyDescent="0.25">
      <c r="A1173" s="5"/>
      <c r="B1173" s="5"/>
      <c r="C1173" s="6"/>
      <c r="D1173" s="7"/>
      <c r="E1173" s="7"/>
      <c r="F1173" s="132"/>
      <c r="G1173" s="132"/>
      <c r="H1173" s="132"/>
      <c r="I1173" s="132"/>
    </row>
    <row r="1174" spans="1:9" x14ac:dyDescent="0.25">
      <c r="A1174" s="5"/>
      <c r="B1174" s="5"/>
      <c r="C1174" s="6"/>
      <c r="D1174" s="7"/>
      <c r="E1174" s="7"/>
      <c r="F1174" s="132"/>
      <c r="G1174" s="132"/>
      <c r="H1174" s="132"/>
      <c r="I1174" s="132"/>
    </row>
    <row r="1175" spans="1:9" x14ac:dyDescent="0.25">
      <c r="A1175" s="5"/>
      <c r="B1175" s="5"/>
      <c r="C1175" s="6"/>
      <c r="D1175" s="7"/>
      <c r="E1175" s="7"/>
      <c r="F1175" s="132"/>
      <c r="G1175" s="132"/>
      <c r="H1175" s="132"/>
      <c r="I1175" s="132"/>
    </row>
    <row r="1176" spans="1:9" x14ac:dyDescent="0.25">
      <c r="A1176" s="5"/>
      <c r="B1176" s="5"/>
      <c r="C1176" s="6"/>
      <c r="D1176" s="7"/>
      <c r="E1176" s="7"/>
      <c r="F1176" s="132"/>
      <c r="G1176" s="132"/>
      <c r="H1176" s="132"/>
      <c r="I1176" s="132"/>
    </row>
    <row r="1177" spans="1:9" x14ac:dyDescent="0.25">
      <c r="F1177" s="104"/>
      <c r="G1177" s="104"/>
      <c r="H1177" s="104"/>
      <c r="I1177" s="104"/>
    </row>
    <row r="1178" spans="1:9" x14ac:dyDescent="0.25">
      <c r="A1178" s="5"/>
      <c r="F1178" s="104"/>
      <c r="G1178" s="104"/>
      <c r="H1178" s="104"/>
      <c r="I1178" s="104"/>
    </row>
    <row r="1179" spans="1:9" x14ac:dyDescent="0.25">
      <c r="C1179" s="6"/>
      <c r="D1179" s="7"/>
      <c r="E1179" s="142"/>
      <c r="F1179" s="104"/>
      <c r="G1179" s="104"/>
      <c r="H1179" s="104"/>
      <c r="I1179" s="104"/>
    </row>
    <row r="1180" spans="1:9" x14ac:dyDescent="0.25">
      <c r="C1180" s="6"/>
      <c r="D1180" s="7"/>
      <c r="E1180" s="142"/>
      <c r="F1180" s="104"/>
      <c r="G1180" s="104"/>
      <c r="H1180" s="104"/>
      <c r="I1180" s="104"/>
    </row>
    <row r="1181" spans="1:9" x14ac:dyDescent="0.25">
      <c r="C1181" s="6"/>
      <c r="D1181" s="7"/>
      <c r="E1181" s="142"/>
      <c r="F1181" s="104"/>
      <c r="G1181" s="104"/>
      <c r="H1181" s="104"/>
      <c r="I1181" s="104"/>
    </row>
    <row r="1182" spans="1:9" x14ac:dyDescent="0.25">
      <c r="E1182" s="142"/>
      <c r="F1182" s="104"/>
      <c r="G1182" s="104"/>
      <c r="H1182" s="104"/>
      <c r="I1182" s="104"/>
    </row>
    <row r="1183" spans="1:9" x14ac:dyDescent="0.25">
      <c r="E1183" s="142"/>
      <c r="F1183" s="104"/>
      <c r="G1183" s="104"/>
      <c r="H1183" s="104"/>
      <c r="I1183" s="104"/>
    </row>
    <row r="1184" spans="1:9" x14ac:dyDescent="0.25">
      <c r="E1184" s="142"/>
      <c r="F1184" s="104"/>
      <c r="G1184" s="104"/>
      <c r="H1184" s="104"/>
      <c r="I1184" s="104"/>
    </row>
    <row r="1185" spans="1:9" x14ac:dyDescent="0.25">
      <c r="E1185" s="142"/>
      <c r="F1185" s="104"/>
      <c r="G1185" s="104"/>
      <c r="H1185" s="104"/>
      <c r="I1185" s="104"/>
    </row>
    <row r="1186" spans="1:9" x14ac:dyDescent="0.25">
      <c r="E1186" s="142"/>
      <c r="F1186" s="104"/>
      <c r="G1186" s="104"/>
      <c r="H1186" s="104"/>
      <c r="I1186" s="104"/>
    </row>
    <row r="1187" spans="1:9" x14ac:dyDescent="0.25">
      <c r="F1187" s="104"/>
      <c r="G1187" s="104"/>
      <c r="H1187" s="104"/>
      <c r="I1187" s="104"/>
    </row>
    <row r="1188" spans="1:9" x14ac:dyDescent="0.25">
      <c r="A1188" s="5"/>
      <c r="F1188" s="132"/>
      <c r="G1188" s="132"/>
      <c r="H1188" s="132"/>
      <c r="I1188" s="132"/>
    </row>
    <row r="1189" spans="1:9" x14ac:dyDescent="0.25">
      <c r="A1189" s="5"/>
      <c r="F1189" s="132"/>
      <c r="G1189" s="132"/>
      <c r="H1189" s="132"/>
      <c r="I1189" s="132"/>
    </row>
    <row r="1190" spans="1:9" x14ac:dyDescent="0.25">
      <c r="A1190" s="5"/>
      <c r="F1190" s="132"/>
      <c r="G1190" s="132"/>
      <c r="H1190" s="132"/>
      <c r="I1190" s="132"/>
    </row>
    <row r="1191" spans="1:9" x14ac:dyDescent="0.25">
      <c r="A1191" s="5"/>
      <c r="F1191" s="132"/>
      <c r="G1191" s="132"/>
      <c r="H1191" s="132"/>
      <c r="I1191" s="132"/>
    </row>
    <row r="1192" spans="1:9" x14ac:dyDescent="0.25">
      <c r="F1192" s="104"/>
      <c r="G1192" s="104"/>
      <c r="H1192" s="104"/>
      <c r="I1192" s="104"/>
    </row>
    <row r="1193" spans="1:9" x14ac:dyDescent="0.25">
      <c r="A1193" s="5"/>
      <c r="F1193" s="104"/>
      <c r="G1193" s="104"/>
      <c r="H1193" s="104"/>
      <c r="I1193" s="104"/>
    </row>
    <row r="1194" spans="1:9" x14ac:dyDescent="0.25">
      <c r="E1194" s="142"/>
      <c r="F1194" s="104"/>
      <c r="G1194" s="104"/>
      <c r="H1194" s="104"/>
      <c r="I1194" s="104"/>
    </row>
    <row r="1195" spans="1:9" x14ac:dyDescent="0.25">
      <c r="E1195" s="142"/>
      <c r="F1195" s="104"/>
      <c r="G1195" s="104"/>
      <c r="H1195" s="104"/>
      <c r="I1195" s="104"/>
    </row>
    <row r="1196" spans="1:9" x14ac:dyDescent="0.25">
      <c r="F1196" s="104"/>
      <c r="G1196" s="104"/>
      <c r="H1196" s="104"/>
      <c r="I1196" s="104"/>
    </row>
    <row r="1197" spans="1:9" x14ac:dyDescent="0.25">
      <c r="F1197" s="104"/>
      <c r="G1197" s="104"/>
      <c r="H1197" s="104"/>
      <c r="I1197" s="104"/>
    </row>
    <row r="1198" spans="1:9" x14ac:dyDescent="0.25">
      <c r="A1198" s="5"/>
      <c r="F1198" s="132"/>
      <c r="G1198" s="132"/>
      <c r="H1198" s="132"/>
      <c r="I1198" s="132"/>
    </row>
    <row r="1199" spans="1:9" x14ac:dyDescent="0.25">
      <c r="F1199" s="104"/>
      <c r="G1199" s="104"/>
      <c r="H1199" s="104"/>
      <c r="I1199" s="104"/>
    </row>
    <row r="1200" spans="1:9" x14ac:dyDescent="0.25">
      <c r="A1200" s="5"/>
      <c r="F1200" s="104"/>
      <c r="G1200" s="104"/>
      <c r="H1200" s="104"/>
      <c r="I1200" s="104"/>
    </row>
    <row r="1201" spans="1:9" x14ac:dyDescent="0.25">
      <c r="E1201" s="142"/>
      <c r="F1201" s="104"/>
      <c r="G1201" s="104"/>
      <c r="H1201" s="104"/>
      <c r="I1201" s="104"/>
    </row>
    <row r="1202" spans="1:9" x14ac:dyDescent="0.25">
      <c r="A1202" s="5"/>
      <c r="B1202" s="5"/>
      <c r="C1202" s="6"/>
      <c r="D1202" s="7"/>
      <c r="E1202" s="141"/>
      <c r="F1202" s="132"/>
      <c r="G1202" s="132"/>
      <c r="H1202" s="132"/>
      <c r="I1202" s="132"/>
    </row>
    <row r="1203" spans="1:9" x14ac:dyDescent="0.25">
      <c r="F1203" s="104"/>
      <c r="G1203" s="104"/>
      <c r="H1203" s="104"/>
      <c r="I1203" s="104"/>
    </row>
    <row r="1204" spans="1:9" x14ac:dyDescent="0.25">
      <c r="A1204" s="5"/>
      <c r="E1204" s="142"/>
      <c r="F1204" s="132"/>
      <c r="G1204" s="132"/>
      <c r="H1204" s="132"/>
      <c r="I1204" s="132"/>
    </row>
    <row r="1205" spans="1:9" x14ac:dyDescent="0.25">
      <c r="A1205" s="5"/>
      <c r="E1205" s="142"/>
      <c r="F1205" s="132"/>
      <c r="G1205" s="132"/>
      <c r="H1205" s="132"/>
      <c r="I1205" s="132"/>
    </row>
    <row r="1206" spans="1:9" x14ac:dyDescent="0.25">
      <c r="A1206" s="5"/>
      <c r="E1206" s="142"/>
      <c r="F1206" s="132"/>
      <c r="G1206" s="132"/>
      <c r="H1206" s="132"/>
      <c r="I1206" s="132"/>
    </row>
    <row r="1207" spans="1:9" x14ac:dyDescent="0.25">
      <c r="A1207" s="5"/>
      <c r="E1207" s="142"/>
      <c r="F1207" s="132"/>
      <c r="G1207" s="132"/>
      <c r="H1207" s="132"/>
      <c r="I1207" s="132"/>
    </row>
    <row r="1208" spans="1:9" x14ac:dyDescent="0.25">
      <c r="A1208" s="5"/>
      <c r="E1208" s="142"/>
      <c r="F1208" s="132"/>
      <c r="G1208" s="132"/>
      <c r="H1208" s="132"/>
      <c r="I1208" s="132"/>
    </row>
    <row r="1209" spans="1:9" x14ac:dyDescent="0.25">
      <c r="A1209" s="5"/>
      <c r="E1209" s="142"/>
      <c r="F1209" s="132"/>
      <c r="G1209" s="132"/>
      <c r="H1209" s="132"/>
      <c r="I1209" s="132"/>
    </row>
    <row r="1210" spans="1:9" x14ac:dyDescent="0.25">
      <c r="A1210" s="5"/>
      <c r="E1210" s="142"/>
      <c r="F1210" s="132"/>
      <c r="G1210" s="132"/>
      <c r="H1210" s="132"/>
      <c r="I1210" s="132"/>
    </row>
    <row r="1211" spans="1:9" x14ac:dyDescent="0.25">
      <c r="A1211" s="5"/>
      <c r="E1211" s="142"/>
      <c r="F1211" s="132"/>
      <c r="G1211" s="132"/>
      <c r="H1211" s="132"/>
      <c r="I1211" s="132"/>
    </row>
    <row r="1212" spans="1:9" x14ac:dyDescent="0.25">
      <c r="A1212" s="5"/>
      <c r="E1212" s="142"/>
      <c r="F1212" s="132"/>
      <c r="G1212" s="132"/>
      <c r="H1212" s="132"/>
      <c r="I1212" s="132"/>
    </row>
    <row r="1213" spans="1:9" x14ac:dyDescent="0.25">
      <c r="A1213" s="5"/>
      <c r="B1213" s="5"/>
      <c r="C1213" s="6"/>
      <c r="D1213" s="7"/>
      <c r="E1213" s="141"/>
      <c r="F1213" s="132"/>
      <c r="G1213" s="132"/>
      <c r="H1213" s="132"/>
      <c r="I1213" s="104"/>
    </row>
    <row r="1214" spans="1:9" x14ac:dyDescent="0.25">
      <c r="A1214" s="5"/>
      <c r="B1214" s="5"/>
      <c r="C1214" s="6"/>
      <c r="D1214" s="7"/>
      <c r="E1214" s="141"/>
      <c r="F1214" s="132"/>
      <c r="G1214" s="132"/>
      <c r="H1214" s="132"/>
      <c r="I1214" s="104"/>
    </row>
    <row r="1215" spans="1:9" x14ac:dyDescent="0.25">
      <c r="E1215" s="142"/>
      <c r="F1215" s="104"/>
      <c r="G1215" s="104"/>
      <c r="H1215" s="104"/>
      <c r="I1215" s="104"/>
    </row>
    <row r="1216" spans="1:9" x14ac:dyDescent="0.25">
      <c r="E1216" s="142"/>
      <c r="F1216" s="104"/>
      <c r="G1216" s="104"/>
      <c r="H1216" s="104"/>
      <c r="I1216" s="104"/>
    </row>
    <row r="1217" spans="1:9" x14ac:dyDescent="0.25">
      <c r="E1217" s="142"/>
      <c r="F1217" s="104"/>
      <c r="G1217" s="104"/>
      <c r="H1217" s="104"/>
      <c r="I1217" s="104"/>
    </row>
    <row r="1218" spans="1:9" x14ac:dyDescent="0.25">
      <c r="F1218" s="104"/>
      <c r="G1218" s="104"/>
      <c r="H1218" s="104"/>
      <c r="I1218" s="104"/>
    </row>
    <row r="1219" spans="1:9" x14ac:dyDescent="0.25">
      <c r="F1219" s="104"/>
      <c r="G1219" s="104"/>
      <c r="H1219" s="104"/>
      <c r="I1219" s="104"/>
    </row>
    <row r="1220" spans="1:9" x14ac:dyDescent="0.25">
      <c r="E1220" s="142"/>
      <c r="F1220" s="104"/>
      <c r="G1220" s="104"/>
      <c r="H1220" s="104"/>
      <c r="I1220" s="104"/>
    </row>
    <row r="1221" spans="1:9" x14ac:dyDescent="0.25">
      <c r="A1221" s="5"/>
      <c r="B1221" s="5"/>
      <c r="C1221" s="6"/>
      <c r="D1221" s="7"/>
      <c r="E1221" s="7"/>
      <c r="F1221" s="132"/>
      <c r="G1221" s="132"/>
      <c r="H1221" s="132"/>
      <c r="I1221" s="132"/>
    </row>
    <row r="1222" spans="1:9" x14ac:dyDescent="0.25">
      <c r="A1222" s="5"/>
      <c r="B1222" s="5"/>
      <c r="C1222" s="6"/>
      <c r="D1222" s="7"/>
      <c r="E1222" s="7"/>
      <c r="F1222" s="132"/>
      <c r="G1222" s="132"/>
      <c r="H1222" s="132"/>
      <c r="I1222" s="132"/>
    </row>
    <row r="1223" spans="1:9" x14ac:dyDescent="0.25">
      <c r="A1223" s="5"/>
      <c r="B1223" s="5"/>
      <c r="C1223" s="6"/>
      <c r="D1223" s="7"/>
      <c r="E1223" s="7"/>
      <c r="F1223" s="132"/>
      <c r="G1223" s="132"/>
      <c r="H1223" s="132"/>
      <c r="I1223" s="132"/>
    </row>
    <row r="1224" spans="1:9" x14ac:dyDescent="0.25">
      <c r="F1224" s="104"/>
      <c r="G1224" s="104"/>
      <c r="H1224" s="104"/>
      <c r="I1224" s="104"/>
    </row>
    <row r="1225" spans="1:9" x14ac:dyDescent="0.25">
      <c r="A1225" s="5"/>
      <c r="F1225" s="104"/>
      <c r="G1225" s="104"/>
      <c r="H1225" s="104"/>
      <c r="I1225" s="104"/>
    </row>
    <row r="1226" spans="1:9" x14ac:dyDescent="0.25">
      <c r="F1226" s="104"/>
      <c r="G1226" s="104"/>
      <c r="H1226" s="104"/>
      <c r="I1226" s="104"/>
    </row>
    <row r="1227" spans="1:9" x14ac:dyDescent="0.25">
      <c r="E1227" s="142"/>
      <c r="F1227" s="104"/>
      <c r="G1227" s="104"/>
      <c r="H1227" s="104"/>
      <c r="I1227" s="104"/>
    </row>
    <row r="1228" spans="1:9" x14ac:dyDescent="0.25">
      <c r="E1228" s="142"/>
      <c r="F1228" s="104"/>
      <c r="G1228" s="104"/>
      <c r="H1228" s="104"/>
      <c r="I1228" s="104"/>
    </row>
    <row r="1229" spans="1:9" x14ac:dyDescent="0.25">
      <c r="E1229" s="142"/>
      <c r="F1229" s="104"/>
      <c r="G1229" s="104"/>
      <c r="H1229" s="104"/>
      <c r="I1229" s="104"/>
    </row>
    <row r="1230" spans="1:9" x14ac:dyDescent="0.25">
      <c r="E1230" s="142"/>
      <c r="F1230" s="104"/>
      <c r="G1230" s="104"/>
      <c r="H1230" s="104"/>
      <c r="I1230" s="104"/>
    </row>
    <row r="1231" spans="1:9" x14ac:dyDescent="0.25">
      <c r="E1231" s="142"/>
      <c r="F1231" s="104"/>
      <c r="G1231" s="104"/>
      <c r="H1231" s="104"/>
      <c r="I1231" s="104"/>
    </row>
    <row r="1232" spans="1:9" x14ac:dyDescent="0.25">
      <c r="E1232" s="142"/>
      <c r="F1232" s="104"/>
      <c r="G1232" s="104"/>
      <c r="H1232" s="104"/>
      <c r="I1232" s="104"/>
    </row>
    <row r="1233" spans="1:9" x14ac:dyDescent="0.25">
      <c r="E1233" s="142"/>
      <c r="F1233" s="104"/>
      <c r="G1233" s="104"/>
      <c r="H1233" s="104"/>
      <c r="I1233" s="104"/>
    </row>
    <row r="1234" spans="1:9" x14ac:dyDescent="0.25">
      <c r="E1234" s="142"/>
      <c r="F1234" s="104"/>
      <c r="G1234" s="104"/>
      <c r="H1234" s="104"/>
      <c r="I1234" s="104"/>
    </row>
    <row r="1235" spans="1:9" x14ac:dyDescent="0.25">
      <c r="F1235" s="104"/>
      <c r="G1235" s="104"/>
      <c r="H1235" s="104"/>
      <c r="I1235" s="104"/>
    </row>
    <row r="1236" spans="1:9" x14ac:dyDescent="0.25">
      <c r="A1236" s="5"/>
      <c r="F1236" s="132"/>
      <c r="G1236" s="132"/>
      <c r="H1236" s="132"/>
      <c r="I1236" s="132"/>
    </row>
    <row r="1237" spans="1:9" x14ac:dyDescent="0.25">
      <c r="A1237" s="5"/>
      <c r="F1237" s="132"/>
      <c r="G1237" s="132"/>
      <c r="H1237" s="132"/>
      <c r="I1237" s="132"/>
    </row>
    <row r="1238" spans="1:9" x14ac:dyDescent="0.25">
      <c r="A1238" s="5"/>
      <c r="F1238" s="132"/>
      <c r="G1238" s="132"/>
      <c r="H1238" s="132"/>
      <c r="I1238" s="132"/>
    </row>
    <row r="1239" spans="1:9" x14ac:dyDescent="0.25">
      <c r="A1239" s="5"/>
      <c r="F1239" s="132"/>
      <c r="G1239" s="132"/>
      <c r="H1239" s="132"/>
      <c r="I1239" s="132"/>
    </row>
    <row r="1240" spans="1:9" x14ac:dyDescent="0.25">
      <c r="F1240" s="104"/>
      <c r="G1240" s="104"/>
      <c r="H1240" s="104"/>
      <c r="I1240" s="104"/>
    </row>
    <row r="1241" spans="1:9" x14ac:dyDescent="0.25">
      <c r="A1241" s="5"/>
      <c r="F1241" s="104"/>
      <c r="G1241" s="104"/>
      <c r="H1241" s="104"/>
      <c r="I1241" s="104"/>
    </row>
    <row r="1242" spans="1:9" x14ac:dyDescent="0.25">
      <c r="E1242" s="142"/>
      <c r="F1242" s="104"/>
      <c r="G1242" s="104"/>
      <c r="H1242" s="104"/>
      <c r="I1242" s="104"/>
    </row>
    <row r="1243" spans="1:9" x14ac:dyDescent="0.25">
      <c r="E1243" s="142"/>
      <c r="F1243" s="104"/>
      <c r="G1243" s="104"/>
      <c r="H1243" s="104"/>
      <c r="I1243" s="104"/>
    </row>
    <row r="1244" spans="1:9" x14ac:dyDescent="0.25">
      <c r="F1244" s="104"/>
      <c r="G1244" s="104"/>
      <c r="H1244" s="104"/>
      <c r="I1244" s="104"/>
    </row>
    <row r="1245" spans="1:9" x14ac:dyDescent="0.25">
      <c r="A1245" s="5"/>
      <c r="F1245" s="132"/>
      <c r="G1245" s="132"/>
      <c r="H1245" s="132"/>
      <c r="I1245" s="132"/>
    </row>
    <row r="1246" spans="1:9" x14ac:dyDescent="0.25">
      <c r="F1246" s="104"/>
      <c r="G1246" s="104"/>
      <c r="H1246" s="104"/>
      <c r="I1246" s="104"/>
    </row>
    <row r="1247" spans="1:9" x14ac:dyDescent="0.25">
      <c r="A1247" s="5"/>
      <c r="F1247" s="104"/>
      <c r="G1247" s="104"/>
      <c r="H1247" s="104"/>
      <c r="I1247" s="104"/>
    </row>
    <row r="1248" spans="1:9" x14ac:dyDescent="0.25">
      <c r="E1248" s="142"/>
      <c r="F1248" s="104"/>
      <c r="G1248" s="104"/>
      <c r="H1248" s="104"/>
      <c r="I1248" s="104"/>
    </row>
    <row r="1249" spans="1:9" x14ac:dyDescent="0.25">
      <c r="A1249" s="5"/>
      <c r="B1249" s="5"/>
      <c r="C1249" s="6"/>
      <c r="D1249" s="7"/>
      <c r="E1249" s="7"/>
      <c r="F1249" s="132"/>
      <c r="G1249" s="132"/>
      <c r="H1249" s="132"/>
      <c r="I1249" s="132"/>
    </row>
    <row r="1250" spans="1:9" x14ac:dyDescent="0.25">
      <c r="F1250" s="104"/>
      <c r="G1250" s="104"/>
      <c r="H1250" s="104"/>
      <c r="I1250" s="104"/>
    </row>
    <row r="1251" spans="1:9" x14ac:dyDescent="0.25">
      <c r="A1251" s="5"/>
      <c r="B1251" s="5"/>
      <c r="C1251" s="6"/>
      <c r="D1251" s="7"/>
      <c r="E1251" s="141"/>
      <c r="F1251" s="132"/>
      <c r="G1251" s="132"/>
      <c r="H1251" s="132"/>
      <c r="I1251" s="132"/>
    </row>
    <row r="1252" spans="1:9" x14ac:dyDescent="0.25">
      <c r="A1252" s="5"/>
      <c r="B1252" s="5"/>
      <c r="C1252" s="6"/>
      <c r="D1252" s="7"/>
      <c r="E1252" s="141"/>
      <c r="F1252" s="141"/>
      <c r="G1252" s="7"/>
      <c r="H1252" s="141"/>
      <c r="I1252" s="7"/>
    </row>
    <row r="1253" spans="1:9" x14ac:dyDescent="0.25">
      <c r="A1253" s="5"/>
      <c r="B1253" s="5"/>
      <c r="C1253" s="6"/>
      <c r="D1253" s="7"/>
      <c r="E1253" s="141"/>
      <c r="F1253" s="141"/>
      <c r="G1253" s="7"/>
      <c r="H1253" s="141"/>
      <c r="I1253" s="7"/>
    </row>
    <row r="1254" spans="1:9" x14ac:dyDescent="0.25">
      <c r="A1254" s="5"/>
      <c r="B1254" s="5"/>
      <c r="C1254" s="6"/>
      <c r="D1254" s="7"/>
      <c r="E1254" s="141"/>
      <c r="F1254" s="141"/>
      <c r="G1254" s="7"/>
      <c r="H1254" s="141"/>
      <c r="I1254" s="7"/>
    </row>
    <row r="1255" spans="1:9" x14ac:dyDescent="0.25">
      <c r="A1255" s="5"/>
      <c r="B1255" s="5"/>
      <c r="C1255" s="6"/>
      <c r="D1255" s="7"/>
      <c r="E1255" s="141"/>
      <c r="F1255" s="141"/>
      <c r="G1255" s="7"/>
      <c r="H1255" s="141"/>
      <c r="I1255" s="7"/>
    </row>
    <row r="1256" spans="1:9" x14ac:dyDescent="0.25">
      <c r="A1256" s="5"/>
      <c r="B1256" s="5"/>
      <c r="C1256" s="6"/>
      <c r="D1256" s="7"/>
      <c r="E1256" s="141"/>
      <c r="F1256" s="141"/>
      <c r="G1256" s="7"/>
      <c r="H1256" s="141"/>
      <c r="I1256" s="7"/>
    </row>
    <row r="1257" spans="1:9" x14ac:dyDescent="0.25">
      <c r="A1257" s="5"/>
      <c r="B1257" s="5"/>
      <c r="C1257" s="6"/>
      <c r="D1257" s="7"/>
      <c r="E1257" s="141"/>
      <c r="F1257" s="141"/>
      <c r="G1257" s="7"/>
      <c r="H1257" s="141"/>
      <c r="I1257" s="7"/>
    </row>
    <row r="1258" spans="1:9" x14ac:dyDescent="0.25">
      <c r="A1258" s="5"/>
      <c r="B1258" s="5"/>
      <c r="C1258" s="6"/>
      <c r="D1258" s="7"/>
      <c r="E1258" s="141"/>
      <c r="F1258" s="141"/>
      <c r="G1258" s="7"/>
      <c r="H1258" s="141"/>
      <c r="I1258" s="7"/>
    </row>
    <row r="1259" spans="1:9" x14ac:dyDescent="0.25">
      <c r="A1259" s="5"/>
      <c r="B1259" s="5"/>
      <c r="C1259" s="6"/>
      <c r="D1259" s="7"/>
      <c r="E1259" s="141"/>
      <c r="F1259" s="141"/>
      <c r="G1259" s="7"/>
      <c r="H1259" s="141"/>
      <c r="I1259" s="7"/>
    </row>
    <row r="1260" spans="1:9" x14ac:dyDescent="0.25">
      <c r="A1260" s="5"/>
      <c r="B1260" s="5"/>
      <c r="C1260" s="6"/>
      <c r="D1260" s="7"/>
      <c r="E1260" s="141"/>
      <c r="F1260" s="141"/>
      <c r="G1260" s="7"/>
      <c r="H1260" s="141"/>
      <c r="I1260" s="7"/>
    </row>
    <row r="1261" spans="1:9" x14ac:dyDescent="0.25">
      <c r="A1261" s="5"/>
      <c r="B1261" s="5"/>
      <c r="C1261" s="6"/>
      <c r="D1261" s="7"/>
      <c r="E1261" s="141"/>
      <c r="F1261" s="141"/>
      <c r="G1261" s="7"/>
      <c r="H1261" s="141"/>
      <c r="I1261" s="7"/>
    </row>
    <row r="1262" spans="1:9" x14ac:dyDescent="0.25">
      <c r="A1262" s="5"/>
      <c r="B1262" s="5"/>
      <c r="C1262" s="6"/>
      <c r="D1262" s="7"/>
      <c r="E1262" s="141"/>
      <c r="F1262" s="141"/>
      <c r="G1262" s="7"/>
      <c r="H1262" s="141"/>
      <c r="I1262" s="7"/>
    </row>
    <row r="1263" spans="1:9" x14ac:dyDescent="0.25">
      <c r="A1263" s="5"/>
      <c r="B1263" s="5"/>
      <c r="C1263" s="6"/>
      <c r="D1263" s="7"/>
      <c r="E1263" s="141"/>
      <c r="F1263" s="141"/>
      <c r="G1263" s="141"/>
      <c r="H1263" s="141"/>
    </row>
    <row r="1264" spans="1:9" x14ac:dyDescent="0.25">
      <c r="A1264" s="5"/>
      <c r="B1264" s="5"/>
      <c r="C1264" s="6"/>
      <c r="D1264" s="7"/>
      <c r="E1264" s="141"/>
      <c r="F1264" s="141"/>
      <c r="G1264" s="141"/>
      <c r="H1264" s="141"/>
    </row>
    <row r="1265" spans="1:9" x14ac:dyDescent="0.25">
      <c r="E1265" s="142"/>
      <c r="F1265" s="104"/>
      <c r="G1265" s="104"/>
      <c r="H1265" s="104"/>
      <c r="I1265" s="104"/>
    </row>
    <row r="1266" spans="1:9" x14ac:dyDescent="0.25">
      <c r="E1266" s="142"/>
      <c r="F1266" s="104"/>
      <c r="G1266" s="104"/>
      <c r="H1266" s="104"/>
      <c r="I1266" s="104"/>
    </row>
    <row r="1267" spans="1:9" x14ac:dyDescent="0.25">
      <c r="E1267" s="142"/>
      <c r="F1267" s="104"/>
      <c r="G1267" s="104"/>
      <c r="H1267" s="104"/>
      <c r="I1267" s="104"/>
    </row>
    <row r="1268" spans="1:9" x14ac:dyDescent="0.25">
      <c r="F1268" s="104"/>
      <c r="G1268" s="104"/>
      <c r="H1268" s="104"/>
      <c r="I1268" s="104"/>
    </row>
    <row r="1269" spans="1:9" x14ac:dyDescent="0.25">
      <c r="E1269" s="142"/>
      <c r="F1269" s="104"/>
      <c r="G1269" s="104"/>
      <c r="H1269" s="104"/>
      <c r="I1269" s="104"/>
    </row>
    <row r="1270" spans="1:9" x14ac:dyDescent="0.25">
      <c r="F1270" s="104"/>
      <c r="G1270" s="104"/>
      <c r="H1270" s="104"/>
      <c r="I1270" s="104"/>
    </row>
    <row r="1271" spans="1:9" x14ac:dyDescent="0.25">
      <c r="F1271" s="104"/>
      <c r="G1271" s="104"/>
      <c r="H1271" s="104"/>
      <c r="I1271" s="104"/>
    </row>
    <row r="1272" spans="1:9" x14ac:dyDescent="0.25">
      <c r="A1272" s="5"/>
      <c r="B1272" s="5"/>
      <c r="C1272" s="6"/>
      <c r="D1272" s="7"/>
      <c r="E1272" s="7"/>
      <c r="F1272" s="132"/>
      <c r="G1272" s="132"/>
      <c r="H1272" s="132"/>
      <c r="I1272" s="132"/>
    </row>
    <row r="1273" spans="1:9" x14ac:dyDescent="0.25">
      <c r="A1273" s="5"/>
      <c r="B1273" s="5"/>
      <c r="C1273" s="6"/>
      <c r="D1273" s="7"/>
      <c r="E1273" s="7"/>
      <c r="F1273" s="132"/>
      <c r="G1273" s="132"/>
      <c r="H1273" s="132"/>
      <c r="I1273" s="132"/>
    </row>
    <row r="1274" spans="1:9" x14ac:dyDescent="0.25">
      <c r="A1274" s="5"/>
      <c r="B1274" s="5"/>
      <c r="C1274" s="6"/>
      <c r="D1274" s="7"/>
      <c r="E1274" s="7"/>
      <c r="F1274" s="132"/>
      <c r="G1274" s="132"/>
      <c r="H1274" s="132"/>
      <c r="I1274" s="132"/>
    </row>
    <row r="1275" spans="1:9" x14ac:dyDescent="0.25">
      <c r="F1275" s="104"/>
      <c r="G1275" s="104"/>
      <c r="H1275" s="104"/>
      <c r="I1275" s="104"/>
    </row>
    <row r="1276" spans="1:9" x14ac:dyDescent="0.25">
      <c r="A1276" s="5"/>
      <c r="F1276" s="104"/>
      <c r="G1276" s="104"/>
      <c r="H1276" s="104"/>
      <c r="I1276" s="104"/>
    </row>
    <row r="1277" spans="1:9" x14ac:dyDescent="0.25">
      <c r="F1277" s="104"/>
      <c r="G1277" s="104"/>
      <c r="H1277" s="104"/>
      <c r="I1277" s="132"/>
    </row>
    <row r="1278" spans="1:9" x14ac:dyDescent="0.25">
      <c r="E1278" s="142"/>
      <c r="F1278" s="104"/>
      <c r="G1278" s="104"/>
      <c r="H1278" s="104"/>
      <c r="I1278" s="132"/>
    </row>
    <row r="1279" spans="1:9" x14ac:dyDescent="0.25">
      <c r="E1279" s="142"/>
      <c r="F1279" s="104"/>
      <c r="G1279" s="104"/>
      <c r="H1279" s="104"/>
      <c r="I1279" s="104"/>
    </row>
    <row r="1280" spans="1:9" x14ac:dyDescent="0.25">
      <c r="E1280" s="142"/>
      <c r="F1280" s="104"/>
      <c r="G1280" s="104"/>
      <c r="H1280" s="104"/>
      <c r="I1280" s="104"/>
    </row>
    <row r="1281" spans="1:9" x14ac:dyDescent="0.25">
      <c r="E1281" s="142"/>
      <c r="F1281" s="104"/>
      <c r="G1281" s="104"/>
      <c r="H1281" s="104"/>
      <c r="I1281" s="104"/>
    </row>
    <row r="1282" spans="1:9" x14ac:dyDescent="0.25">
      <c r="E1282" s="142"/>
      <c r="F1282" s="104"/>
      <c r="G1282" s="104"/>
      <c r="H1282" s="104"/>
      <c r="I1282" s="104"/>
    </row>
    <row r="1283" spans="1:9" x14ac:dyDescent="0.25">
      <c r="E1283" s="142"/>
      <c r="F1283" s="104"/>
      <c r="G1283" s="104"/>
      <c r="H1283" s="104"/>
      <c r="I1283" s="104"/>
    </row>
    <row r="1284" spans="1:9" x14ac:dyDescent="0.25">
      <c r="F1284" s="104"/>
      <c r="G1284" s="104"/>
      <c r="H1284" s="104"/>
      <c r="I1284" s="104"/>
    </row>
    <row r="1285" spans="1:9" x14ac:dyDescent="0.25">
      <c r="A1285" s="5"/>
      <c r="F1285" s="132"/>
      <c r="G1285" s="132"/>
      <c r="H1285" s="132"/>
      <c r="I1285" s="132"/>
    </row>
    <row r="1286" spans="1:9" x14ac:dyDescent="0.25">
      <c r="A1286" s="5"/>
      <c r="F1286" s="132"/>
      <c r="G1286" s="132"/>
      <c r="H1286" s="132"/>
      <c r="I1286" s="132"/>
    </row>
    <row r="1287" spans="1:9" x14ac:dyDescent="0.25">
      <c r="A1287" s="5"/>
      <c r="F1287" s="132"/>
      <c r="G1287" s="132"/>
      <c r="H1287" s="132"/>
      <c r="I1287" s="132"/>
    </row>
    <row r="1288" spans="1:9" x14ac:dyDescent="0.25">
      <c r="A1288" s="5"/>
      <c r="F1288" s="132"/>
      <c r="G1288" s="132"/>
      <c r="H1288" s="132"/>
      <c r="I1288" s="132"/>
    </row>
    <row r="1289" spans="1:9" x14ac:dyDescent="0.25">
      <c r="F1289" s="104"/>
      <c r="G1289" s="104"/>
      <c r="H1289" s="104"/>
      <c r="I1289" s="104"/>
    </row>
    <row r="1290" spans="1:9" x14ac:dyDescent="0.25">
      <c r="A1290" s="5"/>
      <c r="F1290" s="104"/>
      <c r="G1290" s="104"/>
      <c r="H1290" s="104"/>
      <c r="I1290" s="104"/>
    </row>
    <row r="1291" spans="1:9" x14ac:dyDescent="0.25">
      <c r="F1291" s="104"/>
      <c r="G1291" s="104"/>
      <c r="H1291" s="104"/>
      <c r="I1291" s="104"/>
    </row>
    <row r="1292" spans="1:9" x14ac:dyDescent="0.25">
      <c r="F1292" s="104"/>
      <c r="G1292" s="104"/>
      <c r="H1292" s="104"/>
      <c r="I1292" s="104"/>
    </row>
    <row r="1293" spans="1:9" x14ac:dyDescent="0.25">
      <c r="F1293" s="104"/>
      <c r="G1293" s="104"/>
      <c r="H1293" s="104"/>
      <c r="I1293" s="104"/>
    </row>
    <row r="1294" spans="1:9" x14ac:dyDescent="0.25">
      <c r="A1294" s="5"/>
      <c r="F1294" s="132"/>
      <c r="G1294" s="132"/>
      <c r="H1294" s="132"/>
      <c r="I1294" s="132"/>
    </row>
    <row r="1295" spans="1:9" x14ac:dyDescent="0.25">
      <c r="A1295" s="5"/>
      <c r="F1295" s="132"/>
      <c r="G1295" s="132"/>
      <c r="H1295" s="132"/>
      <c r="I1295" s="132"/>
    </row>
    <row r="1296" spans="1:9" x14ac:dyDescent="0.25">
      <c r="A1296" s="5"/>
      <c r="F1296" s="132"/>
      <c r="G1296" s="132"/>
      <c r="H1296" s="132"/>
      <c r="I1296" s="132"/>
    </row>
    <row r="1297" spans="1:9" x14ac:dyDescent="0.25">
      <c r="A1297" s="5"/>
      <c r="F1297" s="104"/>
      <c r="G1297" s="104"/>
      <c r="H1297" s="104"/>
      <c r="I1297" s="104"/>
    </row>
    <row r="1298" spans="1:9" x14ac:dyDescent="0.25">
      <c r="A1298" s="5"/>
      <c r="B1298" s="5"/>
      <c r="C1298" s="6"/>
      <c r="D1298" s="7"/>
      <c r="E1298" s="7"/>
      <c r="F1298" s="132"/>
      <c r="G1298" s="132"/>
      <c r="H1298" s="132"/>
      <c r="I1298" s="132"/>
    </row>
    <row r="1299" spans="1:9" x14ac:dyDescent="0.25">
      <c r="E1299" s="142"/>
      <c r="F1299" s="104"/>
      <c r="G1299" s="104"/>
      <c r="H1299" s="104"/>
      <c r="I1299" s="104"/>
    </row>
    <row r="1300" spans="1:9" x14ac:dyDescent="0.25">
      <c r="A1300" s="5"/>
      <c r="E1300" s="142"/>
      <c r="F1300" s="132"/>
      <c r="G1300" s="132"/>
      <c r="H1300" s="132"/>
      <c r="I1300" s="132"/>
    </row>
    <row r="1301" spans="1:9" x14ac:dyDescent="0.25">
      <c r="A1301" s="5"/>
      <c r="E1301" s="142"/>
      <c r="F1301" s="132"/>
      <c r="G1301" s="132"/>
      <c r="H1301" s="132"/>
      <c r="I1301" s="132"/>
    </row>
    <row r="1302" spans="1:9" x14ac:dyDescent="0.25">
      <c r="A1302" s="5"/>
      <c r="E1302" s="142"/>
      <c r="F1302" s="132"/>
      <c r="G1302" s="132"/>
      <c r="H1302" s="132"/>
      <c r="I1302" s="132"/>
    </row>
    <row r="1303" spans="1:9" x14ac:dyDescent="0.25">
      <c r="A1303" s="5"/>
      <c r="E1303" s="142"/>
      <c r="F1303" s="141"/>
      <c r="G1303" s="7"/>
      <c r="H1303" s="141"/>
      <c r="I1303" s="7"/>
    </row>
    <row r="1304" spans="1:9" x14ac:dyDescent="0.25">
      <c r="A1304" s="5"/>
      <c r="E1304" s="142"/>
      <c r="F1304" s="141"/>
      <c r="G1304" s="7"/>
      <c r="H1304" s="141"/>
      <c r="I1304" s="7"/>
    </row>
    <row r="1305" spans="1:9" x14ac:dyDescent="0.25">
      <c r="A1305" s="5"/>
      <c r="E1305" s="142"/>
      <c r="F1305" s="141"/>
      <c r="G1305" s="7"/>
      <c r="H1305" s="141"/>
      <c r="I1305" s="7"/>
    </row>
    <row r="1306" spans="1:9" x14ac:dyDescent="0.25">
      <c r="A1306" s="5"/>
      <c r="E1306" s="142"/>
      <c r="F1306" s="141"/>
      <c r="G1306" s="7"/>
      <c r="H1306" s="141"/>
      <c r="I1306" s="7"/>
    </row>
    <row r="1307" spans="1:9" x14ac:dyDescent="0.25">
      <c r="A1307" s="5"/>
      <c r="E1307" s="142"/>
      <c r="F1307" s="141"/>
      <c r="G1307" s="7"/>
      <c r="H1307" s="141"/>
      <c r="I1307" s="7"/>
    </row>
    <row r="1308" spans="1:9" x14ac:dyDescent="0.25">
      <c r="A1308" s="5"/>
      <c r="E1308" s="142"/>
      <c r="F1308" s="141"/>
      <c r="G1308" s="7"/>
      <c r="H1308" s="141"/>
      <c r="I1308" s="7"/>
    </row>
    <row r="1309" spans="1:9" x14ac:dyDescent="0.25">
      <c r="A1309" s="5"/>
      <c r="E1309" s="142"/>
      <c r="F1309" s="141"/>
      <c r="G1309" s="7"/>
      <c r="H1309" s="141"/>
      <c r="I1309" s="7"/>
    </row>
    <row r="1310" spans="1:9" x14ac:dyDescent="0.25">
      <c r="A1310" s="5"/>
      <c r="E1310" s="142"/>
      <c r="F1310" s="141"/>
      <c r="G1310" s="7"/>
      <c r="H1310" s="141"/>
      <c r="I1310" s="7"/>
    </row>
    <row r="1311" spans="1:9" x14ac:dyDescent="0.25">
      <c r="A1311" s="5"/>
      <c r="E1311" s="142"/>
      <c r="F1311" s="141"/>
      <c r="G1311" s="7"/>
      <c r="H1311" s="141"/>
      <c r="I1311" s="7"/>
    </row>
    <row r="1312" spans="1:9" x14ac:dyDescent="0.25">
      <c r="A1312" s="5"/>
      <c r="B1312" s="5"/>
      <c r="C1312" s="6"/>
      <c r="D1312" s="7"/>
      <c r="E1312" s="141"/>
      <c r="F1312" s="141"/>
      <c r="G1312" s="141"/>
      <c r="H1312" s="141"/>
    </row>
    <row r="1313" spans="1:9" x14ac:dyDescent="0.25">
      <c r="A1313" s="5"/>
      <c r="B1313" s="5"/>
      <c r="C1313" s="6"/>
      <c r="D1313" s="7"/>
      <c r="E1313" s="141"/>
      <c r="F1313" s="141"/>
      <c r="G1313" s="141"/>
      <c r="H1313" s="141"/>
    </row>
    <row r="1314" spans="1:9" x14ac:dyDescent="0.25">
      <c r="E1314" s="142"/>
      <c r="F1314" s="104"/>
      <c r="G1314" s="104"/>
      <c r="H1314" s="104"/>
      <c r="I1314" s="104"/>
    </row>
    <row r="1315" spans="1:9" x14ac:dyDescent="0.25">
      <c r="E1315" s="142"/>
      <c r="F1315" s="104"/>
      <c r="G1315" s="104"/>
      <c r="H1315" s="104"/>
      <c r="I1315" s="104"/>
    </row>
    <row r="1316" spans="1:9" x14ac:dyDescent="0.25">
      <c r="E1316" s="142"/>
      <c r="F1316" s="104"/>
      <c r="G1316" s="104"/>
      <c r="H1316" s="104"/>
      <c r="I1316" s="104"/>
    </row>
    <row r="1317" spans="1:9" x14ac:dyDescent="0.25">
      <c r="E1317" s="142"/>
      <c r="F1317" s="104"/>
      <c r="G1317" s="104"/>
      <c r="H1317" s="104"/>
      <c r="I1317" s="104"/>
    </row>
    <row r="1318" spans="1:9" x14ac:dyDescent="0.25">
      <c r="F1318" s="104"/>
      <c r="G1318" s="104"/>
      <c r="H1318" s="104"/>
      <c r="I1318" s="104"/>
    </row>
    <row r="1319" spans="1:9" x14ac:dyDescent="0.25">
      <c r="F1319" s="104"/>
      <c r="G1319" s="104"/>
      <c r="H1319" s="104"/>
      <c r="I1319" s="104"/>
    </row>
    <row r="1320" spans="1:9" x14ac:dyDescent="0.25">
      <c r="F1320" s="104"/>
      <c r="G1320" s="104"/>
      <c r="H1320" s="104"/>
      <c r="I1320" s="104"/>
    </row>
    <row r="1321" spans="1:9" x14ac:dyDescent="0.25">
      <c r="A1321" s="5"/>
      <c r="C1321" s="6"/>
      <c r="D1321" s="7"/>
      <c r="E1321" s="142"/>
      <c r="F1321" s="132"/>
      <c r="G1321" s="132"/>
      <c r="H1321" s="132"/>
      <c r="I1321" s="132"/>
    </row>
    <row r="1322" spans="1:9" x14ac:dyDescent="0.25">
      <c r="A1322" s="5"/>
      <c r="C1322" s="6"/>
      <c r="D1322" s="7"/>
      <c r="E1322" s="142"/>
      <c r="F1322" s="132"/>
      <c r="G1322" s="132"/>
      <c r="H1322" s="132"/>
      <c r="I1322" s="132"/>
    </row>
    <row r="1323" spans="1:9" x14ac:dyDescent="0.25">
      <c r="A1323" s="5"/>
      <c r="C1323" s="6"/>
      <c r="D1323" s="7"/>
      <c r="E1323" s="142"/>
      <c r="F1323" s="132"/>
      <c r="G1323" s="132"/>
      <c r="H1323" s="132"/>
      <c r="I1323" s="132"/>
    </row>
    <row r="1324" spans="1:9" x14ac:dyDescent="0.25">
      <c r="A1324" s="5"/>
      <c r="B1324" s="5"/>
      <c r="C1324" s="6"/>
      <c r="D1324" s="7"/>
      <c r="E1324" s="141"/>
      <c r="F1324" s="132"/>
      <c r="G1324" s="132"/>
      <c r="H1324" s="132"/>
      <c r="I1324" s="132"/>
    </row>
    <row r="1325" spans="1:9" x14ac:dyDescent="0.25">
      <c r="A1325" s="5"/>
      <c r="B1325" s="5"/>
      <c r="C1325" s="6"/>
      <c r="D1325" s="7"/>
      <c r="E1325" s="141"/>
      <c r="F1325" s="132"/>
      <c r="G1325" s="132"/>
      <c r="H1325" s="132"/>
      <c r="I1325" s="132"/>
    </row>
    <row r="1326" spans="1:9" x14ac:dyDescent="0.25">
      <c r="E1326" s="142"/>
      <c r="F1326" s="104"/>
      <c r="G1326" s="104"/>
      <c r="H1326" s="104"/>
      <c r="I1326" s="104"/>
    </row>
    <row r="1327" spans="1:9" x14ac:dyDescent="0.25">
      <c r="E1327" s="142"/>
      <c r="F1327" s="104"/>
      <c r="G1327" s="104"/>
      <c r="H1327" s="104"/>
      <c r="I1327" s="104"/>
    </row>
    <row r="1328" spans="1:9" x14ac:dyDescent="0.25">
      <c r="C1328" s="6"/>
      <c r="D1328" s="7"/>
      <c r="E1328" s="142"/>
      <c r="F1328" s="104"/>
      <c r="G1328" s="104"/>
      <c r="H1328" s="104"/>
      <c r="I1328" s="104"/>
    </row>
    <row r="1329" spans="1:9" x14ac:dyDescent="0.25">
      <c r="C1329" s="6"/>
      <c r="D1329" s="7"/>
      <c r="E1329" s="142"/>
      <c r="F1329" s="104"/>
      <c r="G1329" s="104"/>
      <c r="H1329" s="104"/>
      <c r="I1329" s="104"/>
    </row>
    <row r="1330" spans="1:9" x14ac:dyDescent="0.25">
      <c r="E1330" s="142"/>
      <c r="F1330" s="104"/>
      <c r="G1330" s="104"/>
      <c r="H1330" s="104"/>
      <c r="I1330" s="104"/>
    </row>
    <row r="1331" spans="1:9" x14ac:dyDescent="0.25">
      <c r="E1331" s="142"/>
      <c r="F1331" s="104"/>
      <c r="G1331" s="104"/>
      <c r="H1331" s="104"/>
      <c r="I1331" s="104"/>
    </row>
    <row r="1332" spans="1:9" x14ac:dyDescent="0.25">
      <c r="E1332" s="142"/>
      <c r="F1332" s="104"/>
      <c r="G1332" s="104"/>
      <c r="H1332" s="104"/>
      <c r="I1332" s="104"/>
    </row>
    <row r="1333" spans="1:9" x14ac:dyDescent="0.25">
      <c r="F1333" s="104"/>
      <c r="G1333" s="104"/>
      <c r="H1333" s="104"/>
      <c r="I1333" s="104"/>
    </row>
    <row r="1334" spans="1:9" x14ac:dyDescent="0.25">
      <c r="F1334" s="104"/>
      <c r="G1334" s="104"/>
      <c r="H1334" s="104"/>
      <c r="I1334" s="104"/>
    </row>
    <row r="1335" spans="1:9" x14ac:dyDescent="0.25">
      <c r="A1335" s="5"/>
      <c r="F1335" s="132"/>
      <c r="G1335" s="132"/>
      <c r="H1335" s="132"/>
      <c r="I1335" s="132"/>
    </row>
    <row r="1336" spans="1:9" x14ac:dyDescent="0.25">
      <c r="A1336" s="5"/>
      <c r="F1336" s="132"/>
      <c r="G1336" s="132"/>
      <c r="H1336" s="132"/>
      <c r="I1336" s="132"/>
    </row>
    <row r="1337" spans="1:9" x14ac:dyDescent="0.25">
      <c r="A1337" s="5"/>
      <c r="F1337" s="132"/>
      <c r="G1337" s="132"/>
      <c r="H1337" s="132"/>
      <c r="I1337" s="132"/>
    </row>
    <row r="1338" spans="1:9" x14ac:dyDescent="0.25">
      <c r="A1338" s="5"/>
      <c r="F1338" s="132"/>
      <c r="G1338" s="132"/>
      <c r="H1338" s="132"/>
      <c r="I1338" s="132"/>
    </row>
    <row r="1339" spans="1:9" x14ac:dyDescent="0.25">
      <c r="A1339" s="5"/>
      <c r="F1339" s="132"/>
      <c r="G1339" s="132"/>
      <c r="H1339" s="132"/>
      <c r="I1339" s="132"/>
    </row>
    <row r="1340" spans="1:9" x14ac:dyDescent="0.25">
      <c r="E1340" s="142"/>
      <c r="F1340" s="104"/>
      <c r="G1340" s="104"/>
      <c r="H1340" s="104"/>
      <c r="I1340" s="104"/>
    </row>
    <row r="1341" spans="1:9" x14ac:dyDescent="0.25">
      <c r="E1341" s="142"/>
      <c r="F1341" s="104"/>
      <c r="G1341" s="104"/>
      <c r="H1341" s="104"/>
      <c r="I1341" s="104"/>
    </row>
    <row r="1342" spans="1:9" x14ac:dyDescent="0.25">
      <c r="E1342" s="142"/>
      <c r="F1342" s="104"/>
      <c r="G1342" s="104"/>
      <c r="H1342" s="104"/>
      <c r="I1342" s="104"/>
    </row>
    <row r="1343" spans="1:9" x14ac:dyDescent="0.25">
      <c r="E1343" s="142"/>
      <c r="F1343" s="104"/>
      <c r="G1343" s="104"/>
      <c r="H1343" s="104"/>
      <c r="I1343" s="104"/>
    </row>
    <row r="1344" spans="1:9" x14ac:dyDescent="0.25">
      <c r="A1344" s="5"/>
      <c r="B1344" s="5"/>
      <c r="C1344" s="6"/>
      <c r="D1344" s="7"/>
      <c r="E1344" s="141"/>
      <c r="F1344" s="132"/>
      <c r="G1344" s="132"/>
      <c r="H1344" s="132"/>
      <c r="I1344" s="132"/>
    </row>
    <row r="1345" spans="1:9" x14ac:dyDescent="0.25">
      <c r="A1345" s="5"/>
      <c r="B1345" s="5"/>
      <c r="C1345" s="6"/>
      <c r="D1345" s="7"/>
      <c r="E1345" s="141"/>
      <c r="F1345" s="132"/>
      <c r="G1345" s="132"/>
      <c r="H1345" s="132"/>
      <c r="I1345" s="132"/>
    </row>
    <row r="1346" spans="1:9" x14ac:dyDescent="0.25">
      <c r="A1346" s="5"/>
      <c r="F1346" s="132"/>
      <c r="G1346" s="132"/>
      <c r="H1346" s="132"/>
      <c r="I1346" s="132"/>
    </row>
    <row r="1347" spans="1:9" x14ac:dyDescent="0.25">
      <c r="A1347" s="5"/>
      <c r="F1347" s="132"/>
      <c r="G1347" s="132"/>
      <c r="H1347" s="132"/>
      <c r="I1347" s="132"/>
    </row>
    <row r="1348" spans="1:9" x14ac:dyDescent="0.25">
      <c r="A1348" s="5"/>
      <c r="E1348" s="7"/>
      <c r="F1348" s="132"/>
      <c r="G1348" s="132"/>
      <c r="H1348" s="132"/>
      <c r="I1348" s="132"/>
    </row>
    <row r="1349" spans="1:9" x14ac:dyDescent="0.25">
      <c r="A1349" s="513"/>
      <c r="B1349" s="514"/>
      <c r="C1349" s="143"/>
      <c r="D1349" s="144"/>
      <c r="E1349" s="144"/>
      <c r="F1349" s="132"/>
      <c r="G1349" s="132"/>
      <c r="H1349" s="132"/>
      <c r="I1349" s="104"/>
    </row>
    <row r="1350" spans="1:9" x14ac:dyDescent="0.25">
      <c r="A1350" s="513"/>
      <c r="B1350" s="514"/>
      <c r="C1350" s="143"/>
      <c r="D1350" s="144"/>
      <c r="E1350" s="144"/>
      <c r="F1350" s="132"/>
      <c r="G1350" s="132"/>
      <c r="H1350" s="132"/>
      <c r="I1350" s="104"/>
    </row>
    <row r="1351" spans="1:9" x14ac:dyDescent="0.25">
      <c r="A1351" s="513"/>
      <c r="B1351" s="514"/>
      <c r="C1351" s="143"/>
      <c r="D1351" s="144"/>
      <c r="E1351" s="144"/>
      <c r="F1351" s="132"/>
      <c r="G1351" s="132"/>
      <c r="H1351" s="132"/>
      <c r="I1351" s="104"/>
    </row>
    <row r="1352" spans="1:9" x14ac:dyDescent="0.25">
      <c r="A1352" s="513"/>
      <c r="B1352" s="514"/>
      <c r="C1352" s="143"/>
      <c r="D1352" s="144"/>
      <c r="E1352" s="144"/>
      <c r="F1352" s="132"/>
      <c r="G1352" s="132"/>
      <c r="H1352" s="132"/>
      <c r="I1352" s="104"/>
    </row>
    <row r="1353" spans="1:9" x14ac:dyDescent="0.25">
      <c r="F1353" s="104"/>
      <c r="G1353" s="104"/>
      <c r="H1353" s="104"/>
      <c r="I1353" s="104"/>
    </row>
    <row r="1354" spans="1:9" x14ac:dyDescent="0.25">
      <c r="C1354" s="6"/>
      <c r="D1354" s="7"/>
      <c r="F1354" s="104"/>
      <c r="G1354" s="104"/>
      <c r="H1354" s="104"/>
      <c r="I1354" s="104"/>
    </row>
    <row r="1355" spans="1:9" x14ac:dyDescent="0.25">
      <c r="A1355" s="5"/>
      <c r="B1355" s="5"/>
      <c r="C1355" s="6"/>
      <c r="D1355" s="7"/>
      <c r="E1355" s="141"/>
      <c r="F1355" s="132"/>
      <c r="G1355" s="132"/>
      <c r="H1355" s="132"/>
      <c r="I1355" s="104"/>
    </row>
    <row r="1356" spans="1:9" x14ac:dyDescent="0.25">
      <c r="E1356" s="142"/>
      <c r="F1356" s="104"/>
      <c r="G1356" s="104"/>
      <c r="H1356" s="104"/>
      <c r="I1356" s="104"/>
    </row>
    <row r="1357" spans="1:9" x14ac:dyDescent="0.25">
      <c r="E1357" s="142"/>
      <c r="F1357" s="104"/>
      <c r="G1357" s="104"/>
      <c r="H1357" s="104"/>
      <c r="I1357" s="104"/>
    </row>
    <row r="1358" spans="1:9" x14ac:dyDescent="0.25">
      <c r="E1358" s="142"/>
      <c r="F1358" s="104"/>
      <c r="G1358" s="104"/>
      <c r="H1358" s="104"/>
      <c r="I1358" s="104"/>
    </row>
    <row r="1359" spans="1:9" x14ac:dyDescent="0.25">
      <c r="E1359" s="142"/>
      <c r="F1359" s="104"/>
      <c r="G1359" s="104"/>
      <c r="H1359" s="104"/>
      <c r="I1359" s="104"/>
    </row>
    <row r="1360" spans="1:9" x14ac:dyDescent="0.25">
      <c r="F1360" s="104"/>
      <c r="G1360" s="104"/>
      <c r="H1360" s="104"/>
      <c r="I1360" s="104"/>
    </row>
    <row r="1361" spans="1:9" x14ac:dyDescent="0.25">
      <c r="F1361" s="104"/>
      <c r="G1361" s="104"/>
      <c r="H1361" s="104"/>
      <c r="I1361" s="104"/>
    </row>
    <row r="1362" spans="1:9" x14ac:dyDescent="0.25">
      <c r="A1362" s="5"/>
      <c r="B1362" s="5"/>
      <c r="C1362" s="6"/>
      <c r="D1362" s="7"/>
      <c r="E1362" s="7"/>
      <c r="F1362" s="132"/>
      <c r="G1362" s="132"/>
      <c r="H1362" s="132"/>
      <c r="I1362" s="132"/>
    </row>
    <row r="1363" spans="1:9" x14ac:dyDescent="0.25">
      <c r="A1363" s="5"/>
      <c r="B1363" s="5"/>
      <c r="C1363" s="6"/>
      <c r="D1363" s="7"/>
      <c r="E1363" s="7"/>
      <c r="F1363" s="132"/>
      <c r="G1363" s="132"/>
      <c r="H1363" s="132"/>
      <c r="I1363" s="132"/>
    </row>
    <row r="1364" spans="1:9" x14ac:dyDescent="0.25">
      <c r="A1364" s="5"/>
      <c r="B1364" s="5"/>
      <c r="C1364" s="6"/>
      <c r="D1364" s="7"/>
      <c r="E1364" s="7"/>
      <c r="F1364" s="132"/>
      <c r="G1364" s="132"/>
      <c r="H1364" s="132"/>
      <c r="I1364" s="132"/>
    </row>
    <row r="1365" spans="1:9" x14ac:dyDescent="0.25">
      <c r="A1365" s="5"/>
      <c r="B1365" s="5"/>
      <c r="C1365" s="6"/>
      <c r="D1365" s="7"/>
      <c r="E1365" s="7"/>
      <c r="F1365" s="132"/>
      <c r="G1365" s="132"/>
      <c r="H1365" s="132"/>
      <c r="I1365" s="132"/>
    </row>
    <row r="1366" spans="1:9" x14ac:dyDescent="0.25">
      <c r="F1366" s="104"/>
      <c r="G1366" s="104"/>
      <c r="H1366" s="104"/>
      <c r="I1366" s="104"/>
    </row>
    <row r="1367" spans="1:9" x14ac:dyDescent="0.25">
      <c r="A1367" s="5"/>
      <c r="F1367" s="104"/>
      <c r="G1367" s="104"/>
      <c r="H1367" s="104"/>
      <c r="I1367" s="104"/>
    </row>
    <row r="1368" spans="1:9" x14ac:dyDescent="0.25">
      <c r="E1368" s="142"/>
      <c r="F1368" s="104"/>
      <c r="G1368" s="104"/>
      <c r="H1368" s="104"/>
      <c r="I1368" s="104"/>
    </row>
    <row r="1369" spans="1:9" x14ac:dyDescent="0.25">
      <c r="C1369" s="6"/>
      <c r="D1369" s="7"/>
      <c r="E1369" s="142"/>
      <c r="F1369" s="104"/>
      <c r="G1369" s="104"/>
      <c r="H1369" s="104"/>
      <c r="I1369" s="104"/>
    </row>
    <row r="1370" spans="1:9" x14ac:dyDescent="0.25">
      <c r="C1370" s="6"/>
      <c r="D1370" s="7"/>
      <c r="E1370" s="142"/>
      <c r="F1370" s="104"/>
      <c r="G1370" s="104"/>
      <c r="H1370" s="104"/>
      <c r="I1370" s="104"/>
    </row>
    <row r="1371" spans="1:9" x14ac:dyDescent="0.25">
      <c r="E1371" s="142"/>
      <c r="F1371" s="104"/>
      <c r="G1371" s="104"/>
      <c r="H1371" s="104"/>
      <c r="I1371" s="104"/>
    </row>
    <row r="1372" spans="1:9" x14ac:dyDescent="0.25">
      <c r="E1372" s="142"/>
      <c r="F1372" s="104"/>
      <c r="G1372" s="104"/>
      <c r="H1372" s="104"/>
      <c r="I1372" s="104"/>
    </row>
    <row r="1373" spans="1:9" x14ac:dyDescent="0.25">
      <c r="E1373" s="142"/>
      <c r="F1373" s="104"/>
      <c r="G1373" s="104"/>
      <c r="H1373" s="104"/>
      <c r="I1373" s="104"/>
    </row>
    <row r="1374" spans="1:9" x14ac:dyDescent="0.25">
      <c r="E1374" s="142"/>
      <c r="F1374" s="104"/>
      <c r="G1374" s="104"/>
      <c r="H1374" s="104"/>
      <c r="I1374" s="104"/>
    </row>
    <row r="1375" spans="1:9" x14ac:dyDescent="0.25">
      <c r="E1375" s="142"/>
      <c r="F1375" s="104"/>
      <c r="G1375" s="104"/>
      <c r="H1375" s="104"/>
      <c r="I1375" s="104"/>
    </row>
    <row r="1376" spans="1:9" x14ac:dyDescent="0.25">
      <c r="F1376" s="104"/>
      <c r="G1376" s="104"/>
      <c r="H1376" s="104"/>
      <c r="I1376" s="104"/>
    </row>
    <row r="1377" spans="1:9" x14ac:dyDescent="0.25">
      <c r="A1377" s="5"/>
      <c r="F1377" s="132"/>
      <c r="G1377" s="132"/>
      <c r="H1377" s="132"/>
      <c r="I1377" s="132"/>
    </row>
    <row r="1378" spans="1:9" x14ac:dyDescent="0.25">
      <c r="A1378" s="5"/>
      <c r="F1378" s="132"/>
      <c r="G1378" s="132"/>
      <c r="H1378" s="132"/>
      <c r="I1378" s="132"/>
    </row>
    <row r="1379" spans="1:9" x14ac:dyDescent="0.25">
      <c r="A1379" s="5"/>
      <c r="F1379" s="132"/>
      <c r="G1379" s="132"/>
      <c r="H1379" s="132"/>
      <c r="I1379" s="132"/>
    </row>
    <row r="1380" spans="1:9" x14ac:dyDescent="0.25">
      <c r="A1380" s="5"/>
      <c r="F1380" s="132"/>
      <c r="G1380" s="132"/>
      <c r="H1380" s="132"/>
      <c r="I1380" s="132"/>
    </row>
    <row r="1381" spans="1:9" x14ac:dyDescent="0.25">
      <c r="F1381" s="104"/>
      <c r="G1381" s="104"/>
      <c r="H1381" s="104"/>
      <c r="I1381" s="104"/>
    </row>
    <row r="1382" spans="1:9" x14ac:dyDescent="0.25">
      <c r="A1382" s="5"/>
      <c r="F1382" s="104"/>
      <c r="G1382" s="104"/>
      <c r="H1382" s="104"/>
      <c r="I1382" s="104"/>
    </row>
    <row r="1383" spans="1:9" x14ac:dyDescent="0.25">
      <c r="E1383" s="142"/>
      <c r="F1383" s="104"/>
      <c r="G1383" s="104"/>
      <c r="H1383" s="104"/>
      <c r="I1383" s="104"/>
    </row>
    <row r="1384" spans="1:9" x14ac:dyDescent="0.25">
      <c r="E1384" s="142"/>
      <c r="F1384" s="104"/>
      <c r="G1384" s="104"/>
      <c r="H1384" s="104"/>
      <c r="I1384" s="104"/>
    </row>
    <row r="1385" spans="1:9" x14ac:dyDescent="0.25">
      <c r="F1385" s="104"/>
      <c r="G1385" s="104"/>
      <c r="H1385" s="104"/>
      <c r="I1385" s="104"/>
    </row>
    <row r="1386" spans="1:9" x14ac:dyDescent="0.25">
      <c r="F1386" s="104"/>
      <c r="G1386" s="104"/>
      <c r="H1386" s="104"/>
      <c r="I1386" s="104"/>
    </row>
    <row r="1387" spans="1:9" x14ac:dyDescent="0.25">
      <c r="A1387" s="5"/>
      <c r="F1387" s="132"/>
      <c r="G1387" s="132"/>
      <c r="H1387" s="132"/>
      <c r="I1387" s="132"/>
    </row>
    <row r="1388" spans="1:9" x14ac:dyDescent="0.25">
      <c r="F1388" s="104"/>
      <c r="G1388" s="104"/>
      <c r="H1388" s="104"/>
      <c r="I1388" s="104"/>
    </row>
    <row r="1389" spans="1:9" x14ac:dyDescent="0.25">
      <c r="A1389" s="5"/>
      <c r="F1389" s="104"/>
      <c r="G1389" s="104"/>
      <c r="H1389" s="104"/>
      <c r="I1389" s="104"/>
    </row>
    <row r="1390" spans="1:9" x14ac:dyDescent="0.25">
      <c r="E1390" s="142"/>
      <c r="F1390" s="104"/>
      <c r="G1390" s="104"/>
      <c r="H1390" s="104"/>
      <c r="I1390" s="104"/>
    </row>
    <row r="1391" spans="1:9" x14ac:dyDescent="0.25">
      <c r="A1391" s="5"/>
      <c r="B1391" s="5"/>
      <c r="C1391" s="6"/>
      <c r="D1391" s="7"/>
      <c r="E1391" s="141"/>
      <c r="F1391" s="132"/>
      <c r="G1391" s="132"/>
      <c r="H1391" s="132"/>
      <c r="I1391" s="132"/>
    </row>
    <row r="1392" spans="1:9" x14ac:dyDescent="0.25">
      <c r="F1392" s="104"/>
      <c r="G1392" s="104"/>
      <c r="H1392" s="104"/>
      <c r="I1392" s="104"/>
    </row>
    <row r="1393" spans="1:9" x14ac:dyDescent="0.25">
      <c r="A1393" s="5"/>
      <c r="E1393" s="142"/>
      <c r="F1393" s="132"/>
      <c r="G1393" s="132"/>
      <c r="H1393" s="132"/>
      <c r="I1393" s="132"/>
    </row>
    <row r="1394" spans="1:9" x14ac:dyDescent="0.25">
      <c r="A1394" s="5"/>
      <c r="E1394" s="142"/>
      <c r="F1394" s="132"/>
      <c r="G1394" s="132"/>
      <c r="H1394" s="132"/>
      <c r="I1394" s="132"/>
    </row>
    <row r="1403" spans="1:9" x14ac:dyDescent="0.25">
      <c r="C1403" s="6"/>
      <c r="D1403" s="7"/>
    </row>
    <row r="1404" spans="1:9" x14ac:dyDescent="0.25">
      <c r="A1404" s="5"/>
    </row>
    <row r="1405" spans="1:9" x14ac:dyDescent="0.25">
      <c r="E1405" s="142"/>
      <c r="F1405" s="104"/>
      <c r="G1405" s="104"/>
      <c r="H1405" s="104"/>
      <c r="I1405" s="104"/>
    </row>
    <row r="1406" spans="1:9" x14ac:dyDescent="0.25">
      <c r="E1406" s="142"/>
      <c r="F1406" s="104"/>
      <c r="G1406" s="104"/>
      <c r="H1406" s="104"/>
      <c r="I1406" s="104"/>
    </row>
    <row r="1407" spans="1:9" x14ac:dyDescent="0.25">
      <c r="E1407" s="142"/>
      <c r="F1407" s="104"/>
      <c r="G1407" s="104"/>
      <c r="H1407" s="104"/>
      <c r="I1407" s="104"/>
    </row>
    <row r="1408" spans="1:9" x14ac:dyDescent="0.25">
      <c r="F1408" s="104"/>
      <c r="G1408" s="104"/>
      <c r="H1408" s="104"/>
      <c r="I1408" s="104"/>
    </row>
    <row r="1409" spans="1:10" x14ac:dyDescent="0.25">
      <c r="F1409" s="104"/>
      <c r="G1409" s="104"/>
      <c r="H1409" s="104"/>
      <c r="I1409" s="104"/>
    </row>
    <row r="1410" spans="1:10" x14ac:dyDescent="0.25">
      <c r="F1410" s="104"/>
      <c r="G1410" s="104"/>
      <c r="H1410" s="104"/>
      <c r="I1410" s="104"/>
    </row>
    <row r="1411" spans="1:10" x14ac:dyDescent="0.25">
      <c r="A1411" s="5"/>
      <c r="B1411" s="5"/>
      <c r="C1411" s="6"/>
      <c r="D1411" s="7"/>
      <c r="E1411" s="7"/>
      <c r="F1411" s="132"/>
      <c r="G1411" s="132"/>
      <c r="H1411" s="132"/>
      <c r="I1411" s="132"/>
    </row>
    <row r="1412" spans="1:10" x14ac:dyDescent="0.25">
      <c r="A1412" s="5"/>
      <c r="B1412" s="5"/>
      <c r="C1412" s="6"/>
      <c r="D1412" s="7"/>
      <c r="E1412" s="7"/>
      <c r="F1412" s="132"/>
      <c r="G1412" s="132"/>
      <c r="H1412" s="132"/>
      <c r="I1412" s="132"/>
      <c r="J1412" s="7"/>
    </row>
    <row r="1413" spans="1:10" x14ac:dyDescent="0.25">
      <c r="A1413" s="5"/>
      <c r="B1413" s="5"/>
      <c r="C1413" s="6"/>
      <c r="D1413" s="7"/>
      <c r="E1413" s="7"/>
      <c r="F1413" s="132"/>
      <c r="G1413" s="132"/>
      <c r="H1413" s="132"/>
      <c r="I1413" s="132"/>
      <c r="J1413" s="7"/>
    </row>
    <row r="1414" spans="1:10" x14ac:dyDescent="0.25">
      <c r="A1414" s="5"/>
      <c r="B1414" s="5"/>
      <c r="C1414" s="6"/>
      <c r="D1414" s="7"/>
      <c r="E1414" s="7"/>
      <c r="F1414" s="132"/>
      <c r="G1414" s="132"/>
      <c r="H1414" s="132"/>
      <c r="I1414" s="132"/>
      <c r="J1414" s="7"/>
    </row>
    <row r="1415" spans="1:10" x14ac:dyDescent="0.25">
      <c r="F1415" s="104"/>
      <c r="G1415" s="104"/>
      <c r="H1415" s="104"/>
      <c r="I1415" s="104"/>
    </row>
    <row r="1416" spans="1:10" x14ac:dyDescent="0.25">
      <c r="A1416" s="5"/>
      <c r="F1416" s="104"/>
      <c r="G1416" s="104"/>
      <c r="H1416" s="104"/>
      <c r="I1416" s="104"/>
    </row>
    <row r="1417" spans="1:10" x14ac:dyDescent="0.25">
      <c r="E1417" s="142"/>
      <c r="F1417" s="104"/>
      <c r="G1417" s="104"/>
      <c r="H1417" s="104"/>
      <c r="I1417" s="104"/>
    </row>
    <row r="1418" spans="1:10" x14ac:dyDescent="0.25">
      <c r="E1418" s="142"/>
      <c r="F1418" s="104"/>
      <c r="G1418" s="104"/>
      <c r="H1418" s="104"/>
      <c r="I1418" s="104"/>
    </row>
    <row r="1419" spans="1:10" x14ac:dyDescent="0.25">
      <c r="E1419" s="142"/>
      <c r="F1419" s="104"/>
      <c r="G1419" s="104"/>
      <c r="H1419" s="104"/>
      <c r="I1419" s="104"/>
    </row>
    <row r="1420" spans="1:10" x14ac:dyDescent="0.25">
      <c r="E1420" s="142"/>
      <c r="F1420" s="104"/>
      <c r="G1420" s="104"/>
      <c r="H1420" s="104"/>
      <c r="I1420" s="104"/>
    </row>
    <row r="1421" spans="1:10" x14ac:dyDescent="0.25">
      <c r="E1421" s="142"/>
      <c r="F1421" s="104"/>
      <c r="G1421" s="104"/>
      <c r="H1421" s="104"/>
      <c r="I1421" s="104"/>
    </row>
    <row r="1422" spans="1:10" x14ac:dyDescent="0.25">
      <c r="E1422" s="142"/>
      <c r="F1422" s="104"/>
      <c r="G1422" s="104"/>
      <c r="H1422" s="104"/>
      <c r="I1422" s="104"/>
    </row>
    <row r="1423" spans="1:10" x14ac:dyDescent="0.25">
      <c r="E1423" s="142"/>
      <c r="F1423" s="104"/>
      <c r="G1423" s="104"/>
      <c r="H1423" s="104"/>
      <c r="I1423" s="104"/>
    </row>
    <row r="1424" spans="1:10" x14ac:dyDescent="0.25">
      <c r="F1424" s="104"/>
      <c r="G1424" s="104"/>
      <c r="H1424" s="104"/>
      <c r="I1424" s="104"/>
    </row>
    <row r="1425" spans="1:9" x14ac:dyDescent="0.25">
      <c r="A1425" s="5"/>
      <c r="F1425" s="132"/>
      <c r="G1425" s="132"/>
      <c r="H1425" s="132"/>
      <c r="I1425" s="132"/>
    </row>
    <row r="1426" spans="1:9" x14ac:dyDescent="0.25">
      <c r="A1426" s="5"/>
      <c r="F1426" s="132"/>
      <c r="G1426" s="132"/>
      <c r="H1426" s="132"/>
      <c r="I1426" s="132"/>
    </row>
    <row r="1427" spans="1:9" x14ac:dyDescent="0.25">
      <c r="A1427" s="5"/>
      <c r="F1427" s="132"/>
      <c r="G1427" s="132"/>
      <c r="H1427" s="132"/>
      <c r="I1427" s="132"/>
    </row>
    <row r="1428" spans="1:9" x14ac:dyDescent="0.25">
      <c r="A1428" s="5"/>
      <c r="F1428" s="132"/>
      <c r="G1428" s="132"/>
      <c r="H1428" s="132"/>
      <c r="I1428" s="132"/>
    </row>
    <row r="1429" spans="1:9" x14ac:dyDescent="0.25">
      <c r="F1429" s="104"/>
      <c r="G1429" s="104"/>
      <c r="H1429" s="104"/>
      <c r="I1429" s="104"/>
    </row>
    <row r="1430" spans="1:9" x14ac:dyDescent="0.25">
      <c r="A1430" s="5"/>
      <c r="F1430" s="104"/>
      <c r="G1430" s="104"/>
      <c r="H1430" s="104"/>
      <c r="I1430" s="104"/>
    </row>
    <row r="1431" spans="1:9" x14ac:dyDescent="0.25">
      <c r="E1431" s="142"/>
      <c r="F1431" s="104"/>
      <c r="G1431" s="104"/>
      <c r="H1431" s="104"/>
      <c r="I1431" s="104"/>
    </row>
    <row r="1432" spans="1:9" x14ac:dyDescent="0.25">
      <c r="E1432" s="142"/>
      <c r="F1432" s="104"/>
      <c r="G1432" s="104"/>
      <c r="H1432" s="104"/>
      <c r="I1432" s="104"/>
    </row>
    <row r="1433" spans="1:9" x14ac:dyDescent="0.25">
      <c r="F1433" s="104"/>
      <c r="G1433" s="104"/>
      <c r="H1433" s="104"/>
      <c r="I1433" s="104"/>
    </row>
    <row r="1434" spans="1:9" x14ac:dyDescent="0.25">
      <c r="A1434" s="5"/>
      <c r="F1434" s="132"/>
      <c r="G1434" s="132"/>
      <c r="H1434" s="132"/>
      <c r="I1434" s="132"/>
    </row>
    <row r="1435" spans="1:9" x14ac:dyDescent="0.25">
      <c r="F1435" s="104"/>
      <c r="G1435" s="104"/>
      <c r="H1435" s="104"/>
      <c r="I1435" s="104"/>
    </row>
    <row r="1436" spans="1:9" x14ac:dyDescent="0.25">
      <c r="E1436" s="142"/>
      <c r="F1436" s="104"/>
      <c r="G1436" s="104"/>
      <c r="H1436" s="104"/>
      <c r="I1436" s="104"/>
    </row>
    <row r="1437" spans="1:9" x14ac:dyDescent="0.25">
      <c r="E1437" s="142"/>
      <c r="F1437" s="104"/>
      <c r="G1437" s="104"/>
      <c r="H1437" s="104"/>
      <c r="I1437" s="104"/>
    </row>
    <row r="1438" spans="1:9" x14ac:dyDescent="0.25">
      <c r="A1438" s="5"/>
      <c r="B1438" s="5"/>
      <c r="C1438" s="6"/>
      <c r="D1438" s="7"/>
      <c r="E1438" s="7"/>
      <c r="F1438" s="132"/>
      <c r="G1438" s="132"/>
      <c r="H1438" s="132"/>
      <c r="I1438" s="132"/>
    </row>
    <row r="1439" spans="1:9" x14ac:dyDescent="0.25">
      <c r="F1439" s="104"/>
      <c r="G1439" s="104"/>
      <c r="H1439" s="104"/>
      <c r="I1439" s="104"/>
    </row>
    <row r="1440" spans="1:9" x14ac:dyDescent="0.25">
      <c r="F1440" s="104"/>
      <c r="G1440" s="104"/>
      <c r="H1440" s="104"/>
      <c r="I1440" s="104"/>
    </row>
    <row r="1441" spans="1:9" x14ac:dyDescent="0.25">
      <c r="A1441" s="5"/>
      <c r="F1441" s="7"/>
      <c r="G1441" s="7"/>
      <c r="H1441" s="7"/>
      <c r="I1441" s="7"/>
    </row>
    <row r="1443" spans="1:9" x14ac:dyDescent="0.25">
      <c r="A1443" s="5"/>
      <c r="B1443" s="5"/>
    </row>
    <row r="1447" spans="1:9" x14ac:dyDescent="0.25">
      <c r="A1447" s="5"/>
      <c r="B1447" s="5"/>
      <c r="C1447" s="6"/>
      <c r="D1447" s="7"/>
      <c r="E1447" s="132"/>
      <c r="F1447" s="132"/>
      <c r="G1447" s="132"/>
      <c r="H1447" s="132"/>
      <c r="I1447" s="132"/>
    </row>
    <row r="1448" spans="1:9" x14ac:dyDescent="0.25">
      <c r="A1448" s="5"/>
      <c r="B1448" s="5"/>
      <c r="C1448" s="6"/>
      <c r="D1448" s="7"/>
      <c r="E1448" s="132"/>
      <c r="F1448" s="132"/>
      <c r="G1448" s="132"/>
      <c r="H1448" s="132"/>
      <c r="I1448" s="132"/>
    </row>
    <row r="1449" spans="1:9" x14ac:dyDescent="0.25">
      <c r="A1449" s="5"/>
      <c r="B1449" s="5"/>
      <c r="C1449" s="6"/>
      <c r="D1449" s="7"/>
      <c r="E1449" s="132"/>
      <c r="F1449" s="132"/>
      <c r="G1449" s="132"/>
      <c r="H1449" s="132"/>
      <c r="I1449" s="132"/>
    </row>
    <row r="1450" spans="1:9" x14ac:dyDescent="0.25">
      <c r="A1450" s="5"/>
      <c r="B1450" s="5"/>
      <c r="C1450" s="6"/>
      <c r="D1450" s="7"/>
      <c r="E1450" s="132"/>
      <c r="F1450" s="132"/>
      <c r="G1450" s="132"/>
      <c r="H1450" s="132"/>
      <c r="I1450" s="132"/>
    </row>
    <row r="1452" spans="1:9" x14ac:dyDescent="0.25">
      <c r="C1452" s="6"/>
      <c r="D1452" s="7"/>
    </row>
    <row r="1453" spans="1:9" x14ac:dyDescent="0.25">
      <c r="A1453" s="5"/>
      <c r="B1453" s="5"/>
    </row>
    <row r="1454" spans="1:9" x14ac:dyDescent="0.25">
      <c r="E1454" s="142"/>
      <c r="F1454" s="104"/>
      <c r="G1454" s="104"/>
      <c r="H1454" s="104"/>
      <c r="I1454" s="104"/>
    </row>
    <row r="1455" spans="1:9" x14ac:dyDescent="0.25">
      <c r="E1455" s="142"/>
      <c r="F1455" s="104"/>
      <c r="G1455" s="104"/>
      <c r="H1455" s="104"/>
      <c r="I1455" s="104"/>
    </row>
    <row r="1456" spans="1:9" x14ac:dyDescent="0.25">
      <c r="E1456" s="142"/>
      <c r="F1456" s="104"/>
      <c r="G1456" s="104"/>
      <c r="H1456" s="104"/>
      <c r="I1456" s="104"/>
    </row>
    <row r="1457" spans="1:10" x14ac:dyDescent="0.25">
      <c r="E1457" s="142"/>
      <c r="F1457" s="104"/>
      <c r="G1457" s="104"/>
      <c r="H1457" s="104"/>
      <c r="I1457" s="104"/>
    </row>
    <row r="1458" spans="1:10" x14ac:dyDescent="0.25">
      <c r="E1458" s="142"/>
      <c r="F1458" s="104"/>
      <c r="G1458" s="104"/>
      <c r="H1458" s="104"/>
      <c r="I1458" s="104"/>
    </row>
    <row r="1459" spans="1:10" x14ac:dyDescent="0.25">
      <c r="E1459" s="142"/>
      <c r="F1459" s="104"/>
      <c r="G1459" s="104"/>
      <c r="H1459" s="104"/>
      <c r="I1459" s="104"/>
    </row>
    <row r="1460" spans="1:10" x14ac:dyDescent="0.25">
      <c r="F1460" s="104"/>
      <c r="G1460" s="104"/>
      <c r="H1460" s="104"/>
      <c r="I1460" s="104"/>
    </row>
    <row r="1461" spans="1:10" x14ac:dyDescent="0.25">
      <c r="A1461" s="5"/>
      <c r="B1461" s="5"/>
      <c r="C1461" s="6"/>
      <c r="D1461" s="7"/>
      <c r="E1461" s="7"/>
      <c r="F1461" s="132"/>
      <c r="G1461" s="132"/>
      <c r="H1461" s="132"/>
      <c r="I1461" s="132"/>
      <c r="J1461" s="7"/>
    </row>
    <row r="1462" spans="1:10" x14ac:dyDescent="0.25">
      <c r="A1462" s="5"/>
      <c r="B1462" s="5"/>
      <c r="C1462" s="6"/>
      <c r="D1462" s="7"/>
      <c r="E1462" s="7"/>
      <c r="F1462" s="132"/>
      <c r="G1462" s="132"/>
      <c r="H1462" s="132"/>
      <c r="I1462" s="132"/>
      <c r="J1462" s="7"/>
    </row>
    <row r="1463" spans="1:10" x14ac:dyDescent="0.25">
      <c r="A1463" s="5"/>
      <c r="B1463" s="5"/>
      <c r="C1463" s="6"/>
      <c r="D1463" s="7"/>
      <c r="E1463" s="7"/>
      <c r="F1463" s="132"/>
      <c r="G1463" s="132"/>
      <c r="H1463" s="132"/>
      <c r="I1463" s="132"/>
      <c r="J1463" s="7"/>
    </row>
    <row r="1464" spans="1:10" x14ac:dyDescent="0.25">
      <c r="F1464" s="104"/>
      <c r="G1464" s="104"/>
      <c r="H1464" s="104"/>
      <c r="I1464" s="104"/>
    </row>
    <row r="1465" spans="1:10" x14ac:dyDescent="0.25">
      <c r="A1465" s="5"/>
      <c r="F1465" s="104"/>
      <c r="G1465" s="104"/>
      <c r="H1465" s="104"/>
      <c r="I1465" s="104"/>
    </row>
    <row r="1466" spans="1:10" x14ac:dyDescent="0.25">
      <c r="E1466" s="142"/>
      <c r="F1466" s="104"/>
      <c r="G1466" s="104"/>
      <c r="H1466" s="104"/>
      <c r="I1466" s="104"/>
    </row>
    <row r="1467" spans="1:10" x14ac:dyDescent="0.25">
      <c r="E1467" s="142"/>
      <c r="F1467" s="104"/>
      <c r="G1467" s="104"/>
      <c r="H1467" s="104"/>
      <c r="I1467" s="104"/>
    </row>
    <row r="1468" spans="1:10" x14ac:dyDescent="0.25">
      <c r="E1468" s="142"/>
      <c r="F1468" s="104"/>
      <c r="G1468" s="104"/>
      <c r="H1468" s="104"/>
      <c r="I1468" s="104"/>
    </row>
    <row r="1469" spans="1:10" x14ac:dyDescent="0.25">
      <c r="E1469" s="142"/>
      <c r="F1469" s="104"/>
      <c r="G1469" s="104"/>
      <c r="H1469" s="104"/>
      <c r="I1469" s="104"/>
    </row>
    <row r="1470" spans="1:10" x14ac:dyDescent="0.25">
      <c r="E1470" s="142"/>
      <c r="F1470" s="104"/>
      <c r="G1470" s="104"/>
      <c r="H1470" s="104"/>
      <c r="I1470" s="104"/>
    </row>
    <row r="1471" spans="1:10" x14ac:dyDescent="0.25">
      <c r="E1471" s="142"/>
      <c r="F1471" s="104"/>
      <c r="G1471" s="104"/>
      <c r="H1471" s="104"/>
      <c r="I1471" s="104"/>
    </row>
    <row r="1472" spans="1:10" x14ac:dyDescent="0.25">
      <c r="E1472" s="142"/>
      <c r="F1472" s="104"/>
      <c r="G1472" s="104"/>
      <c r="H1472" s="104"/>
      <c r="I1472" s="104"/>
    </row>
    <row r="1473" spans="1:9" x14ac:dyDescent="0.25">
      <c r="E1473" s="142"/>
      <c r="F1473" s="104"/>
      <c r="G1473" s="104"/>
      <c r="H1473" s="104"/>
      <c r="I1473" s="104"/>
    </row>
    <row r="1474" spans="1:9" x14ac:dyDescent="0.25">
      <c r="F1474" s="104"/>
      <c r="G1474" s="104"/>
      <c r="H1474" s="104"/>
      <c r="I1474" s="104"/>
    </row>
    <row r="1475" spans="1:9" x14ac:dyDescent="0.25">
      <c r="A1475" s="5"/>
      <c r="F1475" s="132"/>
      <c r="G1475" s="132"/>
      <c r="H1475" s="132"/>
      <c r="I1475" s="132"/>
    </row>
    <row r="1476" spans="1:9" x14ac:dyDescent="0.25">
      <c r="A1476" s="5"/>
      <c r="F1476" s="132"/>
      <c r="G1476" s="132"/>
      <c r="H1476" s="132"/>
      <c r="I1476" s="132"/>
    </row>
    <row r="1477" spans="1:9" x14ac:dyDescent="0.25">
      <c r="A1477" s="5"/>
      <c r="F1477" s="132"/>
      <c r="G1477" s="132"/>
      <c r="H1477" s="132"/>
      <c r="I1477" s="132"/>
    </row>
    <row r="1478" spans="1:9" x14ac:dyDescent="0.25">
      <c r="F1478" s="104"/>
      <c r="G1478" s="104"/>
      <c r="H1478" s="104"/>
      <c r="I1478" s="104"/>
    </row>
    <row r="1479" spans="1:9" x14ac:dyDescent="0.25">
      <c r="A1479" s="5"/>
      <c r="F1479" s="104"/>
      <c r="G1479" s="104"/>
      <c r="H1479" s="104"/>
      <c r="I1479" s="104"/>
    </row>
    <row r="1480" spans="1:9" x14ac:dyDescent="0.25">
      <c r="E1480" s="142"/>
      <c r="F1480" s="104"/>
      <c r="G1480" s="104"/>
      <c r="H1480" s="104"/>
      <c r="I1480" s="104"/>
    </row>
    <row r="1481" spans="1:9" x14ac:dyDescent="0.25">
      <c r="E1481" s="142"/>
      <c r="F1481" s="104"/>
      <c r="G1481" s="104"/>
      <c r="H1481" s="104"/>
      <c r="I1481" s="104"/>
    </row>
    <row r="1482" spans="1:9" x14ac:dyDescent="0.25">
      <c r="F1482" s="104"/>
      <c r="G1482" s="104"/>
      <c r="H1482" s="104"/>
      <c r="I1482" s="104"/>
    </row>
    <row r="1483" spans="1:9" x14ac:dyDescent="0.25">
      <c r="A1483" s="5"/>
      <c r="F1483" s="132"/>
      <c r="G1483" s="132"/>
      <c r="H1483" s="132"/>
      <c r="I1483" s="132"/>
    </row>
    <row r="1484" spans="1:9" x14ac:dyDescent="0.25">
      <c r="F1484" s="104"/>
      <c r="G1484" s="104"/>
      <c r="H1484" s="104"/>
      <c r="I1484" s="104"/>
    </row>
    <row r="1485" spans="1:9" x14ac:dyDescent="0.25">
      <c r="F1485" s="104"/>
      <c r="G1485" s="104"/>
      <c r="H1485" s="104"/>
      <c r="I1485" s="104"/>
    </row>
    <row r="1486" spans="1:9" x14ac:dyDescent="0.25">
      <c r="F1486" s="104"/>
      <c r="G1486" s="104"/>
      <c r="H1486" s="104"/>
      <c r="I1486" s="104"/>
    </row>
    <row r="1487" spans="1:9" x14ac:dyDescent="0.25">
      <c r="A1487" s="5"/>
      <c r="F1487" s="132"/>
      <c r="G1487" s="132"/>
      <c r="H1487" s="132"/>
      <c r="I1487" s="132"/>
    </row>
    <row r="1488" spans="1:9" x14ac:dyDescent="0.25">
      <c r="F1488" s="104"/>
      <c r="G1488" s="104"/>
      <c r="H1488" s="104"/>
      <c r="I1488" s="104"/>
    </row>
    <row r="1489" spans="1:9" x14ac:dyDescent="0.25">
      <c r="F1489" s="104"/>
      <c r="G1489" s="104"/>
      <c r="H1489" s="104"/>
      <c r="I1489" s="104"/>
    </row>
    <row r="1490" spans="1:9" x14ac:dyDescent="0.25">
      <c r="A1490" s="5"/>
      <c r="F1490" s="7"/>
      <c r="G1490" s="7"/>
      <c r="H1490" s="7"/>
      <c r="I1490" s="7"/>
    </row>
    <row r="1492" spans="1:9" x14ac:dyDescent="0.25">
      <c r="A1492" s="5"/>
      <c r="B1492" s="5"/>
    </row>
    <row r="1494" spans="1:9" x14ac:dyDescent="0.25">
      <c r="A1494" s="5"/>
      <c r="B1494" s="5"/>
      <c r="C1494" s="6"/>
      <c r="D1494" s="7"/>
      <c r="E1494" s="132"/>
      <c r="F1494" s="132"/>
      <c r="G1494" s="132"/>
      <c r="H1494" s="132"/>
      <c r="I1494" s="132"/>
    </row>
    <row r="1500" spans="1:9" x14ac:dyDescent="0.25">
      <c r="C1500" s="6"/>
      <c r="D1500" s="7"/>
    </row>
    <row r="1501" spans="1:9" x14ac:dyDescent="0.25">
      <c r="A1501" s="5"/>
      <c r="B1501" s="5"/>
    </row>
    <row r="1502" spans="1:9" x14ac:dyDescent="0.25">
      <c r="E1502" s="142"/>
      <c r="F1502" s="104"/>
      <c r="G1502" s="104"/>
      <c r="H1502" s="104"/>
      <c r="I1502" s="104"/>
    </row>
    <row r="1503" spans="1:9" x14ac:dyDescent="0.25">
      <c r="E1503" s="142"/>
      <c r="F1503" s="104"/>
      <c r="G1503" s="104"/>
      <c r="H1503" s="104"/>
      <c r="I1503" s="104"/>
    </row>
    <row r="1504" spans="1:9" x14ac:dyDescent="0.25">
      <c r="E1504" s="142"/>
      <c r="F1504" s="104"/>
      <c r="G1504" s="104"/>
      <c r="H1504" s="104"/>
      <c r="I1504" s="104"/>
    </row>
    <row r="1505" spans="1:9" x14ac:dyDescent="0.25">
      <c r="E1505" s="142"/>
      <c r="F1505" s="104"/>
      <c r="G1505" s="104"/>
      <c r="H1505" s="104"/>
      <c r="I1505" s="104"/>
    </row>
    <row r="1506" spans="1:9" x14ac:dyDescent="0.25">
      <c r="E1506" s="142"/>
      <c r="F1506" s="104"/>
      <c r="G1506" s="104"/>
      <c r="H1506" s="104"/>
      <c r="I1506" s="104"/>
    </row>
    <row r="1507" spans="1:9" x14ac:dyDescent="0.25">
      <c r="E1507" s="142"/>
      <c r="F1507" s="104"/>
      <c r="G1507" s="104"/>
      <c r="H1507" s="104"/>
      <c r="I1507" s="104"/>
    </row>
    <row r="1508" spans="1:9" x14ac:dyDescent="0.25">
      <c r="E1508" s="142"/>
      <c r="F1508" s="104"/>
      <c r="G1508" s="104"/>
      <c r="H1508" s="104"/>
      <c r="I1508" s="104"/>
    </row>
    <row r="1509" spans="1:9" x14ac:dyDescent="0.25">
      <c r="F1509" s="104"/>
      <c r="G1509" s="104"/>
      <c r="H1509" s="104"/>
      <c r="I1509" s="104"/>
    </row>
    <row r="1510" spans="1:9" x14ac:dyDescent="0.25">
      <c r="F1510" s="104"/>
      <c r="G1510" s="104"/>
      <c r="H1510" s="104"/>
      <c r="I1510" s="104"/>
    </row>
    <row r="1511" spans="1:9" x14ac:dyDescent="0.25">
      <c r="A1511" s="5"/>
      <c r="B1511" s="5"/>
      <c r="C1511" s="6"/>
      <c r="D1511" s="7"/>
      <c r="E1511" s="7"/>
      <c r="F1511" s="132"/>
      <c r="G1511" s="132"/>
      <c r="H1511" s="132"/>
      <c r="I1511" s="132"/>
    </row>
    <row r="1512" spans="1:9" x14ac:dyDescent="0.25">
      <c r="A1512" s="5"/>
      <c r="B1512" s="5"/>
      <c r="C1512" s="6"/>
      <c r="D1512" s="7"/>
      <c r="E1512" s="7"/>
      <c r="F1512" s="132"/>
      <c r="G1512" s="132"/>
      <c r="H1512" s="132"/>
      <c r="I1512" s="132"/>
    </row>
    <row r="1513" spans="1:9" x14ac:dyDescent="0.25">
      <c r="A1513" s="5"/>
      <c r="B1513" s="5"/>
      <c r="C1513" s="6"/>
      <c r="D1513" s="7"/>
      <c r="E1513" s="7"/>
      <c r="F1513" s="132"/>
      <c r="G1513" s="132"/>
      <c r="H1513" s="132"/>
      <c r="I1513" s="132"/>
    </row>
    <row r="1514" spans="1:9" x14ac:dyDescent="0.25">
      <c r="A1514" s="5"/>
      <c r="B1514" s="5"/>
      <c r="C1514" s="6"/>
      <c r="D1514" s="7"/>
      <c r="E1514" s="7"/>
      <c r="F1514" s="132"/>
      <c r="G1514" s="132"/>
      <c r="H1514" s="132"/>
      <c r="I1514" s="132"/>
    </row>
    <row r="1515" spans="1:9" x14ac:dyDescent="0.25">
      <c r="F1515" s="104"/>
      <c r="G1515" s="104"/>
      <c r="H1515" s="104"/>
      <c r="I1515" s="104"/>
    </row>
    <row r="1516" spans="1:9" x14ac:dyDescent="0.25">
      <c r="A1516" s="5"/>
      <c r="F1516" s="104"/>
      <c r="G1516" s="104"/>
      <c r="H1516" s="104"/>
      <c r="I1516" s="104"/>
    </row>
    <row r="1517" spans="1:9" x14ac:dyDescent="0.25">
      <c r="E1517" s="142"/>
      <c r="F1517" s="104"/>
      <c r="G1517" s="104"/>
      <c r="H1517" s="104"/>
      <c r="I1517" s="104"/>
    </row>
    <row r="1518" spans="1:9" x14ac:dyDescent="0.25">
      <c r="C1518" s="6"/>
      <c r="D1518" s="7"/>
      <c r="E1518" s="142"/>
      <c r="F1518" s="104"/>
      <c r="G1518" s="104"/>
      <c r="H1518" s="104"/>
      <c r="I1518" s="104"/>
    </row>
    <row r="1519" spans="1:9" x14ac:dyDescent="0.25">
      <c r="C1519" s="6"/>
      <c r="D1519" s="7"/>
      <c r="E1519" s="142"/>
      <c r="F1519" s="104"/>
      <c r="G1519" s="104"/>
      <c r="H1519" s="104"/>
      <c r="I1519" s="104"/>
    </row>
    <row r="1520" spans="1:9" x14ac:dyDescent="0.25">
      <c r="E1520" s="142"/>
      <c r="F1520" s="104"/>
      <c r="G1520" s="104"/>
      <c r="H1520" s="104"/>
      <c r="I1520" s="104"/>
    </row>
    <row r="1521" spans="1:9" x14ac:dyDescent="0.25">
      <c r="E1521" s="142"/>
      <c r="F1521" s="104"/>
      <c r="G1521" s="104"/>
      <c r="H1521" s="104"/>
      <c r="I1521" s="104"/>
    </row>
    <row r="1522" spans="1:9" x14ac:dyDescent="0.25">
      <c r="E1522" s="142"/>
      <c r="F1522" s="104"/>
      <c r="G1522" s="104"/>
      <c r="H1522" s="104"/>
      <c r="I1522" s="104"/>
    </row>
    <row r="1523" spans="1:9" x14ac:dyDescent="0.25">
      <c r="E1523" s="142"/>
      <c r="F1523" s="104"/>
      <c r="G1523" s="104"/>
      <c r="H1523" s="104"/>
      <c r="I1523" s="104"/>
    </row>
    <row r="1524" spans="1:9" x14ac:dyDescent="0.25">
      <c r="E1524" s="142"/>
      <c r="F1524" s="104"/>
      <c r="G1524" s="104"/>
      <c r="H1524" s="104"/>
      <c r="I1524" s="104"/>
    </row>
    <row r="1525" spans="1:9" x14ac:dyDescent="0.25">
      <c r="F1525" s="104"/>
      <c r="G1525" s="104"/>
      <c r="H1525" s="104"/>
      <c r="I1525" s="104"/>
    </row>
    <row r="1526" spans="1:9" x14ac:dyDescent="0.25">
      <c r="A1526" s="5"/>
      <c r="F1526" s="132"/>
      <c r="G1526" s="132"/>
      <c r="H1526" s="132"/>
      <c r="I1526" s="132"/>
    </row>
    <row r="1527" spans="1:9" x14ac:dyDescent="0.25">
      <c r="A1527" s="5"/>
      <c r="F1527" s="132"/>
      <c r="G1527" s="132"/>
      <c r="H1527" s="132"/>
      <c r="I1527" s="132"/>
    </row>
    <row r="1528" spans="1:9" x14ac:dyDescent="0.25">
      <c r="A1528" s="5"/>
      <c r="F1528" s="132"/>
      <c r="G1528" s="132"/>
      <c r="H1528" s="132"/>
      <c r="I1528" s="132"/>
    </row>
    <row r="1529" spans="1:9" x14ac:dyDescent="0.25">
      <c r="A1529" s="5"/>
      <c r="F1529" s="132"/>
      <c r="G1529" s="132"/>
      <c r="H1529" s="132"/>
      <c r="I1529" s="132"/>
    </row>
    <row r="1530" spans="1:9" x14ac:dyDescent="0.25">
      <c r="F1530" s="104"/>
      <c r="G1530" s="104"/>
      <c r="H1530" s="104"/>
      <c r="I1530" s="104"/>
    </row>
    <row r="1531" spans="1:9" x14ac:dyDescent="0.25">
      <c r="A1531" s="5"/>
      <c r="F1531" s="104"/>
      <c r="G1531" s="104"/>
      <c r="H1531" s="104"/>
      <c r="I1531" s="104"/>
    </row>
    <row r="1532" spans="1:9" x14ac:dyDescent="0.25">
      <c r="E1532" s="142"/>
      <c r="F1532" s="104"/>
      <c r="G1532" s="104"/>
      <c r="H1532" s="104"/>
      <c r="I1532" s="104"/>
    </row>
    <row r="1533" spans="1:9" x14ac:dyDescent="0.25">
      <c r="E1533" s="142"/>
      <c r="F1533" s="104"/>
      <c r="G1533" s="104"/>
      <c r="H1533" s="104"/>
      <c r="I1533" s="104"/>
    </row>
    <row r="1534" spans="1:9" x14ac:dyDescent="0.25">
      <c r="F1534" s="104"/>
      <c r="G1534" s="104"/>
      <c r="H1534" s="104"/>
      <c r="I1534" s="104"/>
    </row>
    <row r="1535" spans="1:9" x14ac:dyDescent="0.25">
      <c r="F1535" s="104"/>
      <c r="G1535" s="104"/>
      <c r="H1535" s="104"/>
      <c r="I1535" s="104"/>
    </row>
    <row r="1536" spans="1:9" x14ac:dyDescent="0.25">
      <c r="A1536" s="5"/>
      <c r="F1536" s="132"/>
      <c r="G1536" s="132"/>
      <c r="H1536" s="132"/>
      <c r="I1536" s="132"/>
    </row>
    <row r="1537" spans="1:9" x14ac:dyDescent="0.25">
      <c r="F1537" s="104"/>
      <c r="G1537" s="104"/>
      <c r="H1537" s="104"/>
      <c r="I1537" s="104"/>
    </row>
    <row r="1538" spans="1:9" x14ac:dyDescent="0.25">
      <c r="A1538" s="5"/>
      <c r="F1538" s="104"/>
      <c r="G1538" s="104"/>
      <c r="H1538" s="104"/>
      <c r="I1538" s="104"/>
    </row>
    <row r="1539" spans="1:9" x14ac:dyDescent="0.25">
      <c r="E1539" s="142"/>
      <c r="F1539" s="104"/>
      <c r="G1539" s="104"/>
      <c r="H1539" s="104"/>
      <c r="I1539" s="104"/>
    </row>
    <row r="1540" spans="1:9" x14ac:dyDescent="0.25">
      <c r="A1540" s="5"/>
      <c r="B1540" s="5"/>
      <c r="C1540" s="6"/>
      <c r="D1540" s="7"/>
      <c r="E1540" s="141"/>
      <c r="F1540" s="132"/>
      <c r="G1540" s="132"/>
      <c r="H1540" s="132"/>
      <c r="I1540" s="132"/>
    </row>
    <row r="1541" spans="1:9" x14ac:dyDescent="0.25">
      <c r="F1541" s="104"/>
      <c r="G1541" s="104"/>
      <c r="H1541" s="104"/>
      <c r="I1541" s="104"/>
    </row>
    <row r="1542" spans="1:9" x14ac:dyDescent="0.25">
      <c r="A1542" s="5"/>
      <c r="B1542" s="5"/>
      <c r="C1542" s="6"/>
      <c r="D1542" s="7"/>
      <c r="E1542" s="7"/>
      <c r="F1542" s="7"/>
      <c r="G1542" s="7"/>
      <c r="H1542" s="7"/>
      <c r="I1542" s="7"/>
    </row>
    <row r="1543" spans="1:9" x14ac:dyDescent="0.25">
      <c r="A1543" s="5"/>
      <c r="B1543" s="5"/>
    </row>
    <row r="1548" spans="1:9" x14ac:dyDescent="0.25">
      <c r="C1548" s="6"/>
      <c r="D1548" s="7"/>
    </row>
    <row r="1549" spans="1:9" x14ac:dyDescent="0.25">
      <c r="A1549" s="5"/>
      <c r="B1549" s="5"/>
    </row>
    <row r="1550" spans="1:9" x14ac:dyDescent="0.25">
      <c r="E1550" s="142"/>
      <c r="F1550" s="104"/>
      <c r="G1550" s="104"/>
      <c r="H1550" s="104"/>
      <c r="I1550" s="104"/>
    </row>
    <row r="1551" spans="1:9" x14ac:dyDescent="0.25">
      <c r="E1551" s="142"/>
      <c r="F1551" s="104"/>
      <c r="G1551" s="104"/>
      <c r="H1551" s="104"/>
      <c r="I1551" s="104"/>
    </row>
    <row r="1552" spans="1:9" x14ac:dyDescent="0.25">
      <c r="E1552" s="142"/>
      <c r="F1552" s="104"/>
      <c r="G1552" s="104"/>
      <c r="H1552" s="104"/>
      <c r="I1552" s="104"/>
    </row>
    <row r="1553" spans="1:9" x14ac:dyDescent="0.25">
      <c r="F1553" s="104"/>
      <c r="G1553" s="104"/>
      <c r="H1553" s="104"/>
      <c r="I1553" s="104"/>
    </row>
    <row r="1554" spans="1:9" x14ac:dyDescent="0.25">
      <c r="F1554" s="104"/>
      <c r="G1554" s="104"/>
      <c r="H1554" s="104"/>
      <c r="I1554" s="104"/>
    </row>
    <row r="1555" spans="1:9" x14ac:dyDescent="0.25">
      <c r="E1555" s="142"/>
      <c r="F1555" s="104"/>
      <c r="G1555" s="104"/>
      <c r="H1555" s="104"/>
      <c r="I1555" s="104"/>
    </row>
    <row r="1556" spans="1:9" x14ac:dyDescent="0.25">
      <c r="A1556" s="5"/>
      <c r="B1556" s="5"/>
      <c r="C1556" s="6"/>
      <c r="D1556" s="7"/>
      <c r="E1556" s="7"/>
      <c r="F1556" s="132"/>
      <c r="G1556" s="132"/>
      <c r="H1556" s="132"/>
      <c r="I1556" s="132"/>
    </row>
    <row r="1557" spans="1:9" x14ac:dyDescent="0.25">
      <c r="A1557" s="5"/>
      <c r="B1557" s="5"/>
      <c r="C1557" s="6"/>
      <c r="D1557" s="7"/>
      <c r="E1557" s="7"/>
      <c r="F1557" s="132"/>
      <c r="G1557" s="132"/>
      <c r="H1557" s="132"/>
      <c r="I1557" s="132"/>
    </row>
    <row r="1558" spans="1:9" x14ac:dyDescent="0.25">
      <c r="A1558" s="5"/>
      <c r="B1558" s="5"/>
      <c r="C1558" s="6"/>
      <c r="D1558" s="7"/>
      <c r="E1558" s="7"/>
      <c r="F1558" s="132"/>
      <c r="G1558" s="132"/>
      <c r="H1558" s="132"/>
      <c r="I1558" s="132"/>
    </row>
    <row r="1559" spans="1:9" x14ac:dyDescent="0.25">
      <c r="F1559" s="104"/>
      <c r="G1559" s="104"/>
      <c r="H1559" s="104"/>
      <c r="I1559" s="104"/>
    </row>
    <row r="1560" spans="1:9" x14ac:dyDescent="0.25">
      <c r="A1560" s="5"/>
      <c r="F1560" s="104"/>
      <c r="G1560" s="104"/>
      <c r="H1560" s="104"/>
      <c r="I1560" s="104"/>
    </row>
    <row r="1561" spans="1:9" x14ac:dyDescent="0.25">
      <c r="F1561" s="104"/>
      <c r="G1561" s="104"/>
      <c r="H1561" s="104"/>
      <c r="I1561" s="104"/>
    </row>
    <row r="1562" spans="1:9" x14ac:dyDescent="0.25">
      <c r="E1562" s="142"/>
      <c r="F1562" s="104"/>
      <c r="G1562" s="104"/>
      <c r="H1562" s="104"/>
      <c r="I1562" s="104"/>
    </row>
    <row r="1563" spans="1:9" x14ac:dyDescent="0.25">
      <c r="E1563" s="142"/>
      <c r="F1563" s="104"/>
      <c r="G1563" s="104"/>
      <c r="H1563" s="104"/>
      <c r="I1563" s="104"/>
    </row>
    <row r="1564" spans="1:9" x14ac:dyDescent="0.25">
      <c r="E1564" s="142"/>
      <c r="F1564" s="104"/>
      <c r="G1564" s="104"/>
      <c r="H1564" s="104"/>
      <c r="I1564" s="104"/>
    </row>
    <row r="1565" spans="1:9" x14ac:dyDescent="0.25">
      <c r="E1565" s="142"/>
      <c r="F1565" s="104"/>
      <c r="G1565" s="104"/>
      <c r="H1565" s="104"/>
      <c r="I1565" s="104"/>
    </row>
    <row r="1566" spans="1:9" x14ac:dyDescent="0.25">
      <c r="E1566" s="142"/>
      <c r="F1566" s="104"/>
      <c r="G1566" s="104"/>
      <c r="H1566" s="104"/>
      <c r="I1566" s="104"/>
    </row>
    <row r="1567" spans="1:9" x14ac:dyDescent="0.25">
      <c r="E1567" s="142"/>
      <c r="F1567" s="104"/>
      <c r="G1567" s="104"/>
      <c r="H1567" s="104"/>
      <c r="I1567" s="104"/>
    </row>
    <row r="1568" spans="1:9" x14ac:dyDescent="0.25">
      <c r="E1568" s="142"/>
      <c r="F1568" s="104"/>
      <c r="G1568" s="104"/>
      <c r="H1568" s="104"/>
      <c r="I1568" s="104"/>
    </row>
    <row r="1569" spans="1:9" x14ac:dyDescent="0.25">
      <c r="E1569" s="142"/>
      <c r="F1569" s="104"/>
      <c r="G1569" s="104"/>
      <c r="H1569" s="104"/>
      <c r="I1569" s="104"/>
    </row>
    <row r="1570" spans="1:9" x14ac:dyDescent="0.25">
      <c r="F1570" s="104"/>
      <c r="G1570" s="104"/>
      <c r="H1570" s="104"/>
      <c r="I1570" s="104"/>
    </row>
    <row r="1571" spans="1:9" x14ac:dyDescent="0.25">
      <c r="A1571" s="5"/>
      <c r="F1571" s="132"/>
      <c r="G1571" s="132"/>
      <c r="H1571" s="132"/>
      <c r="I1571" s="132"/>
    </row>
    <row r="1572" spans="1:9" x14ac:dyDescent="0.25">
      <c r="A1572" s="5"/>
      <c r="F1572" s="132"/>
      <c r="G1572" s="132"/>
      <c r="H1572" s="132"/>
      <c r="I1572" s="132"/>
    </row>
    <row r="1573" spans="1:9" x14ac:dyDescent="0.25">
      <c r="A1573" s="5"/>
      <c r="F1573" s="132"/>
      <c r="G1573" s="132"/>
      <c r="H1573" s="132"/>
      <c r="I1573" s="132"/>
    </row>
    <row r="1574" spans="1:9" x14ac:dyDescent="0.25">
      <c r="A1574" s="5"/>
      <c r="F1574" s="132"/>
      <c r="G1574" s="132"/>
      <c r="H1574" s="132"/>
      <c r="I1574" s="132"/>
    </row>
    <row r="1575" spans="1:9" x14ac:dyDescent="0.25">
      <c r="F1575" s="104"/>
      <c r="G1575" s="104"/>
      <c r="H1575" s="104"/>
      <c r="I1575" s="104"/>
    </row>
    <row r="1576" spans="1:9" x14ac:dyDescent="0.25">
      <c r="A1576" s="5"/>
      <c r="F1576" s="104"/>
      <c r="G1576" s="104"/>
      <c r="H1576" s="104"/>
      <c r="I1576" s="104"/>
    </row>
    <row r="1577" spans="1:9" x14ac:dyDescent="0.25">
      <c r="E1577" s="142"/>
      <c r="F1577" s="104"/>
      <c r="G1577" s="104"/>
      <c r="H1577" s="104"/>
      <c r="I1577" s="104"/>
    </row>
    <row r="1578" spans="1:9" x14ac:dyDescent="0.25">
      <c r="E1578" s="142"/>
      <c r="F1578" s="104"/>
      <c r="G1578" s="104"/>
      <c r="H1578" s="104"/>
      <c r="I1578" s="104"/>
    </row>
    <row r="1579" spans="1:9" x14ac:dyDescent="0.25">
      <c r="F1579" s="104"/>
      <c r="G1579" s="104"/>
      <c r="H1579" s="104"/>
      <c r="I1579" s="104"/>
    </row>
    <row r="1580" spans="1:9" x14ac:dyDescent="0.25">
      <c r="A1580" s="5"/>
      <c r="F1580" s="132"/>
      <c r="G1580" s="132"/>
      <c r="H1580" s="132"/>
      <c r="I1580" s="132"/>
    </row>
    <row r="1581" spans="1:9" x14ac:dyDescent="0.25">
      <c r="F1581" s="104"/>
      <c r="G1581" s="104"/>
      <c r="H1581" s="104"/>
      <c r="I1581" s="104"/>
    </row>
    <row r="1582" spans="1:9" x14ac:dyDescent="0.25">
      <c r="A1582" s="5"/>
      <c r="F1582" s="104"/>
      <c r="G1582" s="104"/>
      <c r="H1582" s="104"/>
      <c r="I1582" s="104"/>
    </row>
    <row r="1583" spans="1:9" x14ac:dyDescent="0.25">
      <c r="E1583" s="142"/>
      <c r="F1583" s="104"/>
      <c r="G1583" s="104"/>
      <c r="H1583" s="104"/>
      <c r="I1583" s="104"/>
    </row>
    <row r="1584" spans="1:9" x14ac:dyDescent="0.25">
      <c r="A1584" s="5"/>
      <c r="B1584" s="5"/>
      <c r="C1584" s="6"/>
      <c r="D1584" s="7"/>
      <c r="E1584" s="7"/>
      <c r="F1584" s="132"/>
      <c r="G1584" s="132"/>
      <c r="H1584" s="132"/>
      <c r="I1584" s="132"/>
    </row>
    <row r="1585" spans="1:9" x14ac:dyDescent="0.25">
      <c r="F1585" s="104"/>
      <c r="G1585" s="104"/>
      <c r="H1585" s="104"/>
      <c r="I1585" s="104"/>
    </row>
    <row r="1586" spans="1:9" x14ac:dyDescent="0.25">
      <c r="F1586" s="104"/>
      <c r="G1586" s="104"/>
      <c r="H1586" s="104"/>
      <c r="I1586" s="104"/>
    </row>
    <row r="1587" spans="1:9" x14ac:dyDescent="0.25">
      <c r="A1587" s="5"/>
      <c r="F1587" s="132"/>
      <c r="G1587" s="132"/>
      <c r="H1587" s="132"/>
      <c r="I1587" s="132"/>
    </row>
    <row r="1589" spans="1:9" x14ac:dyDescent="0.25">
      <c r="A1589" s="5"/>
      <c r="B1589" s="5"/>
    </row>
    <row r="1590" spans="1:9" x14ac:dyDescent="0.25">
      <c r="A1590" s="5"/>
      <c r="B1590" s="5"/>
    </row>
    <row r="1591" spans="1:9" x14ac:dyDescent="0.25">
      <c r="A1591" s="5"/>
      <c r="B1591" s="5"/>
    </row>
    <row r="1592" spans="1:9" x14ac:dyDescent="0.25">
      <c r="A1592" s="5"/>
      <c r="B1592" s="5"/>
    </row>
    <row r="1593" spans="1:9" x14ac:dyDescent="0.25">
      <c r="A1593" s="5"/>
      <c r="B1593" s="5"/>
    </row>
    <row r="1596" spans="1:9" x14ac:dyDescent="0.25">
      <c r="C1596" s="6"/>
      <c r="D1596" s="7"/>
    </row>
    <row r="1597" spans="1:9" x14ac:dyDescent="0.25">
      <c r="A1597" s="5"/>
      <c r="B1597" s="5"/>
    </row>
    <row r="1598" spans="1:9" x14ac:dyDescent="0.25">
      <c r="E1598" s="142"/>
      <c r="F1598" s="104"/>
      <c r="G1598" s="104"/>
      <c r="H1598" s="104"/>
      <c r="I1598" s="104"/>
    </row>
    <row r="1599" spans="1:9" x14ac:dyDescent="0.25">
      <c r="E1599" s="142"/>
      <c r="F1599" s="104"/>
      <c r="G1599" s="104"/>
      <c r="H1599" s="104"/>
      <c r="I1599" s="104"/>
    </row>
    <row r="1600" spans="1:9" x14ac:dyDescent="0.25">
      <c r="E1600" s="142"/>
      <c r="F1600" s="104"/>
      <c r="G1600" s="104"/>
      <c r="H1600" s="104"/>
      <c r="I1600" s="104"/>
    </row>
    <row r="1601" spans="1:9" x14ac:dyDescent="0.25">
      <c r="F1601" s="104"/>
      <c r="G1601" s="104"/>
      <c r="H1601" s="104"/>
      <c r="I1601" s="104"/>
    </row>
    <row r="1602" spans="1:9" x14ac:dyDescent="0.25">
      <c r="E1602" s="142"/>
      <c r="F1602" s="104"/>
      <c r="G1602" s="104"/>
      <c r="H1602" s="104"/>
      <c r="I1602" s="104"/>
    </row>
    <row r="1603" spans="1:9" x14ac:dyDescent="0.25">
      <c r="F1603" s="104"/>
      <c r="G1603" s="104"/>
      <c r="H1603" s="104"/>
      <c r="I1603" s="104"/>
    </row>
    <row r="1604" spans="1:9" x14ac:dyDescent="0.25">
      <c r="F1604" s="104"/>
      <c r="G1604" s="104"/>
      <c r="H1604" s="104"/>
      <c r="I1604" s="104"/>
    </row>
    <row r="1605" spans="1:9" x14ac:dyDescent="0.25">
      <c r="A1605" s="5"/>
      <c r="B1605" s="5"/>
      <c r="C1605" s="6"/>
      <c r="D1605" s="7"/>
      <c r="E1605" s="7"/>
      <c r="F1605" s="132"/>
      <c r="G1605" s="132"/>
      <c r="H1605" s="132"/>
      <c r="I1605" s="132"/>
    </row>
    <row r="1606" spans="1:9" x14ac:dyDescent="0.25">
      <c r="A1606" s="5"/>
      <c r="B1606" s="5"/>
      <c r="C1606" s="6"/>
      <c r="D1606" s="7"/>
      <c r="E1606" s="7"/>
      <c r="F1606" s="132"/>
      <c r="G1606" s="132"/>
      <c r="H1606" s="132"/>
      <c r="I1606" s="132"/>
    </row>
    <row r="1607" spans="1:9" x14ac:dyDescent="0.25">
      <c r="A1607" s="5"/>
      <c r="B1607" s="5"/>
      <c r="C1607" s="6"/>
      <c r="D1607" s="7"/>
      <c r="E1607" s="7"/>
      <c r="F1607" s="132"/>
      <c r="G1607" s="132"/>
      <c r="H1607" s="132"/>
      <c r="I1607" s="132"/>
    </row>
    <row r="1608" spans="1:9" x14ac:dyDescent="0.25">
      <c r="F1608" s="104"/>
      <c r="G1608" s="104"/>
      <c r="H1608" s="104"/>
      <c r="I1608" s="104"/>
    </row>
    <row r="1609" spans="1:9" x14ac:dyDescent="0.25">
      <c r="A1609" s="5"/>
      <c r="F1609" s="104"/>
      <c r="G1609" s="104"/>
      <c r="H1609" s="104"/>
      <c r="I1609" s="104"/>
    </row>
    <row r="1610" spans="1:9" x14ac:dyDescent="0.25">
      <c r="F1610" s="104"/>
      <c r="G1610" s="104"/>
      <c r="H1610" s="104"/>
      <c r="I1610" s="132"/>
    </row>
    <row r="1611" spans="1:9" x14ac:dyDescent="0.25">
      <c r="E1611" s="142"/>
      <c r="F1611" s="104"/>
      <c r="G1611" s="104"/>
      <c r="H1611" s="104"/>
      <c r="I1611" s="104"/>
    </row>
    <row r="1612" spans="1:9" x14ac:dyDescent="0.25">
      <c r="E1612" s="142"/>
      <c r="F1612" s="104"/>
      <c r="G1612" s="104"/>
      <c r="H1612" s="104"/>
      <c r="I1612" s="104"/>
    </row>
    <row r="1613" spans="1:9" x14ac:dyDescent="0.25">
      <c r="E1613" s="142"/>
      <c r="F1613" s="104"/>
      <c r="G1613" s="104"/>
      <c r="H1613" s="104"/>
      <c r="I1613" s="104"/>
    </row>
    <row r="1614" spans="1:9" x14ac:dyDescent="0.25">
      <c r="E1614" s="142"/>
      <c r="F1614" s="104"/>
      <c r="G1614" s="104"/>
      <c r="H1614" s="104"/>
      <c r="I1614" s="104"/>
    </row>
    <row r="1615" spans="1:9" x14ac:dyDescent="0.25">
      <c r="E1615" s="142"/>
      <c r="F1615" s="104"/>
      <c r="G1615" s="104"/>
      <c r="H1615" s="104"/>
      <c r="I1615" s="104"/>
    </row>
    <row r="1616" spans="1:9" x14ac:dyDescent="0.25">
      <c r="E1616" s="142"/>
      <c r="F1616" s="104"/>
      <c r="G1616" s="104"/>
      <c r="H1616" s="104"/>
      <c r="I1616" s="104"/>
    </row>
    <row r="1617" spans="1:9" x14ac:dyDescent="0.25">
      <c r="F1617" s="104"/>
      <c r="G1617" s="104"/>
      <c r="H1617" s="104"/>
      <c r="I1617" s="104"/>
    </row>
    <row r="1618" spans="1:9" x14ac:dyDescent="0.25">
      <c r="A1618" s="5"/>
      <c r="F1618" s="132"/>
      <c r="G1618" s="132"/>
      <c r="H1618" s="132"/>
      <c r="I1618" s="132"/>
    </row>
    <row r="1619" spans="1:9" x14ac:dyDescent="0.25">
      <c r="A1619" s="5"/>
      <c r="F1619" s="132"/>
      <c r="G1619" s="132"/>
      <c r="H1619" s="132"/>
      <c r="I1619" s="132"/>
    </row>
    <row r="1620" spans="1:9" x14ac:dyDescent="0.25">
      <c r="A1620" s="5"/>
      <c r="F1620" s="132"/>
      <c r="G1620" s="132"/>
      <c r="H1620" s="132"/>
      <c r="I1620" s="132"/>
    </row>
    <row r="1621" spans="1:9" x14ac:dyDescent="0.25">
      <c r="A1621" s="5"/>
      <c r="F1621" s="132"/>
      <c r="G1621" s="132"/>
      <c r="H1621" s="132"/>
      <c r="I1621" s="132"/>
    </row>
    <row r="1622" spans="1:9" x14ac:dyDescent="0.25">
      <c r="F1622" s="104"/>
      <c r="G1622" s="104"/>
      <c r="H1622" s="104"/>
      <c r="I1622" s="104"/>
    </row>
    <row r="1623" spans="1:9" x14ac:dyDescent="0.25">
      <c r="A1623" s="5"/>
      <c r="F1623" s="104"/>
      <c r="G1623" s="104"/>
      <c r="H1623" s="104"/>
      <c r="I1623" s="104"/>
    </row>
    <row r="1624" spans="1:9" x14ac:dyDescent="0.25">
      <c r="F1624" s="104"/>
      <c r="G1624" s="104"/>
      <c r="H1624" s="104"/>
      <c r="I1624" s="104"/>
    </row>
    <row r="1625" spans="1:9" x14ac:dyDescent="0.25">
      <c r="F1625" s="104"/>
      <c r="G1625" s="104"/>
      <c r="H1625" s="104"/>
      <c r="I1625" s="104"/>
    </row>
    <row r="1626" spans="1:9" x14ac:dyDescent="0.25">
      <c r="F1626" s="104"/>
      <c r="G1626" s="104"/>
      <c r="H1626" s="104"/>
      <c r="I1626" s="104"/>
    </row>
    <row r="1627" spans="1:9" x14ac:dyDescent="0.25">
      <c r="A1627" s="5"/>
      <c r="F1627" s="132"/>
      <c r="G1627" s="132"/>
      <c r="H1627" s="132"/>
      <c r="I1627" s="132"/>
    </row>
    <row r="1628" spans="1:9" x14ac:dyDescent="0.25">
      <c r="A1628" s="5"/>
      <c r="F1628" s="132"/>
      <c r="G1628" s="132"/>
      <c r="H1628" s="132"/>
      <c r="I1628" s="132"/>
    </row>
    <row r="1629" spans="1:9" x14ac:dyDescent="0.25">
      <c r="A1629" s="5"/>
      <c r="F1629" s="132"/>
      <c r="G1629" s="132"/>
      <c r="H1629" s="132"/>
      <c r="I1629" s="132"/>
    </row>
    <row r="1630" spans="1:9" x14ac:dyDescent="0.25">
      <c r="A1630" s="5"/>
      <c r="F1630" s="104"/>
      <c r="G1630" s="104"/>
      <c r="H1630" s="104"/>
      <c r="I1630" s="104"/>
    </row>
    <row r="1631" spans="1:9" x14ac:dyDescent="0.25">
      <c r="A1631" s="5"/>
      <c r="B1631" s="5"/>
      <c r="C1631" s="6"/>
      <c r="D1631" s="7"/>
      <c r="E1631" s="7"/>
      <c r="F1631" s="132"/>
      <c r="G1631" s="132"/>
      <c r="H1631" s="132"/>
      <c r="I1631" s="132"/>
    </row>
    <row r="1632" spans="1:9" x14ac:dyDescent="0.25">
      <c r="E1632" s="142"/>
      <c r="F1632" s="104"/>
      <c r="G1632" s="104"/>
      <c r="H1632" s="104"/>
      <c r="I1632" s="104"/>
    </row>
    <row r="1633" spans="1:9" x14ac:dyDescent="0.25">
      <c r="F1633" s="104"/>
      <c r="G1633" s="104"/>
      <c r="H1633" s="104"/>
      <c r="I1633" s="104"/>
    </row>
    <row r="1634" spans="1:9" x14ac:dyDescent="0.25">
      <c r="F1634" s="104"/>
      <c r="G1634" s="104"/>
      <c r="H1634" s="104"/>
      <c r="I1634" s="104"/>
    </row>
    <row r="1635" spans="1:9" x14ac:dyDescent="0.25">
      <c r="F1635" s="104"/>
      <c r="G1635" s="104"/>
      <c r="H1635" s="104"/>
      <c r="I1635" s="104"/>
    </row>
    <row r="1637" spans="1:9" x14ac:dyDescent="0.25">
      <c r="A1637" s="5"/>
      <c r="F1637" s="7"/>
      <c r="G1637" s="7"/>
      <c r="H1637" s="7"/>
      <c r="I1637" s="7"/>
    </row>
    <row r="1644" spans="1:9" x14ac:dyDescent="0.25">
      <c r="C1644" s="6"/>
      <c r="D1644" s="7"/>
    </row>
    <row r="1645" spans="1:9" x14ac:dyDescent="0.25">
      <c r="A1645" s="5"/>
      <c r="B1645" s="5"/>
    </row>
    <row r="1646" spans="1:9" x14ac:dyDescent="0.25">
      <c r="E1646" s="142"/>
      <c r="F1646" s="104"/>
      <c r="G1646" s="104"/>
      <c r="H1646" s="104"/>
      <c r="I1646" s="104"/>
    </row>
    <row r="1647" spans="1:9" x14ac:dyDescent="0.25">
      <c r="E1647" s="142"/>
      <c r="F1647" s="104"/>
      <c r="G1647" s="104"/>
      <c r="H1647" s="104"/>
      <c r="I1647" s="104"/>
    </row>
    <row r="1648" spans="1:9" x14ac:dyDescent="0.25">
      <c r="E1648" s="142"/>
      <c r="F1648" s="104"/>
      <c r="G1648" s="104"/>
      <c r="H1648" s="104"/>
      <c r="I1648" s="104"/>
    </row>
    <row r="1649" spans="1:9" x14ac:dyDescent="0.25">
      <c r="E1649" s="142"/>
      <c r="F1649" s="104"/>
      <c r="G1649" s="104"/>
      <c r="H1649" s="104"/>
      <c r="I1649" s="104"/>
    </row>
    <row r="1650" spans="1:9" x14ac:dyDescent="0.25">
      <c r="F1650" s="104"/>
      <c r="G1650" s="104"/>
      <c r="H1650" s="104"/>
      <c r="I1650" s="104"/>
    </row>
    <row r="1651" spans="1:9" x14ac:dyDescent="0.25">
      <c r="F1651" s="104"/>
      <c r="G1651" s="104"/>
      <c r="H1651" s="104"/>
      <c r="I1651" s="104"/>
    </row>
    <row r="1652" spans="1:9" x14ac:dyDescent="0.25">
      <c r="A1652" s="5"/>
      <c r="B1652" s="5"/>
      <c r="C1652" s="6"/>
      <c r="D1652" s="7"/>
      <c r="E1652" s="7"/>
      <c r="F1652" s="132"/>
      <c r="G1652" s="132"/>
      <c r="H1652" s="132"/>
      <c r="I1652" s="132"/>
    </row>
    <row r="1653" spans="1:9" x14ac:dyDescent="0.25">
      <c r="A1653" s="5"/>
      <c r="B1653" s="5"/>
      <c r="C1653" s="6"/>
      <c r="D1653" s="7"/>
      <c r="E1653" s="7"/>
      <c r="F1653" s="132"/>
      <c r="G1653" s="132"/>
      <c r="H1653" s="132"/>
      <c r="I1653" s="132"/>
    </row>
    <row r="1654" spans="1:9" x14ac:dyDescent="0.25">
      <c r="F1654" s="104"/>
      <c r="G1654" s="104"/>
      <c r="H1654" s="104"/>
      <c r="I1654" s="104"/>
    </row>
    <row r="1655" spans="1:9" x14ac:dyDescent="0.25">
      <c r="A1655" s="5"/>
      <c r="F1655" s="104"/>
      <c r="G1655" s="104"/>
      <c r="H1655" s="104"/>
      <c r="I1655" s="104"/>
    </row>
    <row r="1656" spans="1:9" x14ac:dyDescent="0.25">
      <c r="E1656" s="142"/>
      <c r="F1656" s="104"/>
      <c r="G1656" s="104"/>
      <c r="H1656" s="104"/>
      <c r="I1656" s="104"/>
    </row>
    <row r="1657" spans="1:9" x14ac:dyDescent="0.25">
      <c r="E1657" s="142"/>
      <c r="F1657" s="104"/>
      <c r="G1657" s="104"/>
      <c r="H1657" s="104"/>
      <c r="I1657" s="104"/>
    </row>
    <row r="1658" spans="1:9" x14ac:dyDescent="0.25">
      <c r="E1658" s="142"/>
      <c r="F1658" s="104"/>
      <c r="G1658" s="104"/>
      <c r="H1658" s="104"/>
      <c r="I1658" s="104"/>
    </row>
    <row r="1659" spans="1:9" x14ac:dyDescent="0.25">
      <c r="E1659" s="142"/>
      <c r="F1659" s="104"/>
      <c r="G1659" s="104"/>
      <c r="H1659" s="104"/>
      <c r="I1659" s="104"/>
    </row>
    <row r="1660" spans="1:9" x14ac:dyDescent="0.25">
      <c r="E1660" s="142"/>
      <c r="F1660" s="104"/>
      <c r="G1660" s="104"/>
      <c r="H1660" s="104"/>
      <c r="I1660" s="104"/>
    </row>
    <row r="1661" spans="1:9" x14ac:dyDescent="0.25">
      <c r="E1661" s="142"/>
      <c r="F1661" s="104"/>
      <c r="G1661" s="104"/>
      <c r="H1661" s="104"/>
      <c r="I1661" s="104"/>
    </row>
    <row r="1662" spans="1:9" x14ac:dyDescent="0.25">
      <c r="E1662" s="142"/>
      <c r="F1662" s="104"/>
      <c r="G1662" s="104"/>
      <c r="H1662" s="104"/>
      <c r="I1662" s="104"/>
    </row>
    <row r="1663" spans="1:9" x14ac:dyDescent="0.25">
      <c r="F1663" s="104"/>
      <c r="G1663" s="104"/>
      <c r="H1663" s="104"/>
      <c r="I1663" s="104"/>
    </row>
    <row r="1664" spans="1:9" x14ac:dyDescent="0.25">
      <c r="A1664" s="5"/>
      <c r="F1664" s="132"/>
      <c r="G1664" s="132"/>
      <c r="H1664" s="132"/>
      <c r="I1664" s="132"/>
    </row>
    <row r="1665" spans="1:9" x14ac:dyDescent="0.25">
      <c r="A1665" s="5"/>
      <c r="F1665" s="132"/>
      <c r="G1665" s="132"/>
      <c r="H1665" s="132"/>
      <c r="I1665" s="132"/>
    </row>
    <row r="1666" spans="1:9" x14ac:dyDescent="0.25">
      <c r="F1666" s="104"/>
      <c r="G1666" s="104"/>
      <c r="H1666" s="104"/>
      <c r="I1666" s="104"/>
    </row>
    <row r="1667" spans="1:9" x14ac:dyDescent="0.25">
      <c r="A1667" s="5"/>
      <c r="F1667" s="104"/>
      <c r="G1667" s="104"/>
      <c r="H1667" s="104"/>
      <c r="I1667" s="104"/>
    </row>
    <row r="1668" spans="1:9" x14ac:dyDescent="0.25">
      <c r="F1668" s="104"/>
      <c r="G1668" s="104"/>
      <c r="H1668" s="104"/>
      <c r="I1668" s="104"/>
    </row>
    <row r="1669" spans="1:9" x14ac:dyDescent="0.25">
      <c r="F1669" s="104"/>
      <c r="G1669" s="104"/>
      <c r="H1669" s="104"/>
      <c r="I1669" s="104"/>
    </row>
    <row r="1670" spans="1:9" x14ac:dyDescent="0.25">
      <c r="F1670" s="104"/>
      <c r="G1670" s="104"/>
      <c r="H1670" s="104"/>
      <c r="I1670" s="104"/>
    </row>
    <row r="1671" spans="1:9" x14ac:dyDescent="0.25">
      <c r="A1671" s="5"/>
      <c r="F1671" s="132"/>
      <c r="G1671" s="132"/>
      <c r="H1671" s="132"/>
      <c r="I1671" s="132"/>
    </row>
    <row r="1672" spans="1:9" x14ac:dyDescent="0.25">
      <c r="F1672" s="104"/>
      <c r="G1672" s="104"/>
      <c r="H1672" s="104"/>
      <c r="I1672" s="104"/>
    </row>
    <row r="1673" spans="1:9" x14ac:dyDescent="0.25">
      <c r="A1673" s="5"/>
      <c r="F1673" s="104"/>
      <c r="G1673" s="104"/>
      <c r="H1673" s="104"/>
      <c r="I1673" s="104"/>
    </row>
    <row r="1674" spans="1:9" x14ac:dyDescent="0.25">
      <c r="F1674" s="104"/>
      <c r="G1674" s="104"/>
      <c r="H1674" s="104"/>
      <c r="I1674" s="104"/>
    </row>
    <row r="1675" spans="1:9" x14ac:dyDescent="0.25">
      <c r="A1675" s="5"/>
      <c r="B1675" s="5"/>
      <c r="C1675" s="6"/>
      <c r="D1675" s="7"/>
      <c r="E1675" s="7"/>
      <c r="F1675" s="132"/>
      <c r="G1675" s="132"/>
      <c r="H1675" s="132"/>
      <c r="I1675" s="132"/>
    </row>
    <row r="1676" spans="1:9" x14ac:dyDescent="0.25">
      <c r="E1676" s="142"/>
    </row>
    <row r="1677" spans="1:9" x14ac:dyDescent="0.25">
      <c r="E1677" s="142"/>
    </row>
    <row r="1681" spans="1:9" x14ac:dyDescent="0.25">
      <c r="A1681" s="5"/>
      <c r="F1681" s="7"/>
      <c r="G1681" s="7"/>
      <c r="H1681" s="7"/>
      <c r="I1681" s="7"/>
    </row>
    <row r="1683" spans="1:9" x14ac:dyDescent="0.25">
      <c r="A1683" s="5"/>
      <c r="B1683" s="5"/>
    </row>
    <row r="1686" spans="1:9" x14ac:dyDescent="0.25">
      <c r="A1686" s="5"/>
      <c r="B1686" s="5"/>
      <c r="C1686" s="6"/>
      <c r="D1686" s="7"/>
      <c r="E1686" s="7"/>
      <c r="F1686" s="7"/>
      <c r="G1686" s="7"/>
      <c r="H1686" s="7"/>
      <c r="I1686" s="7"/>
    </row>
    <row r="1690" spans="1:9" x14ac:dyDescent="0.25">
      <c r="C1690" s="8"/>
    </row>
    <row r="1694" spans="1:9" x14ac:dyDescent="0.25">
      <c r="C1694" s="8"/>
    </row>
    <row r="1699" spans="5:5" x14ac:dyDescent="0.25">
      <c r="E1699" s="131"/>
    </row>
  </sheetData>
  <autoFilter ref="A1:K1699"/>
  <mergeCells count="31">
    <mergeCell ref="A888:B888"/>
    <mergeCell ref="A889:B889"/>
    <mergeCell ref="F404:H404"/>
    <mergeCell ref="K892:K893"/>
    <mergeCell ref="F495:H495"/>
    <mergeCell ref="F806:H807"/>
    <mergeCell ref="A1011:K1011"/>
    <mergeCell ref="A1012:K1012"/>
    <mergeCell ref="A1013:K1013"/>
    <mergeCell ref="A1014:K1014"/>
    <mergeCell ref="A1005:K1005"/>
    <mergeCell ref="A1006:K1006"/>
    <mergeCell ref="A1007:K1007"/>
    <mergeCell ref="A1008:K1008"/>
    <mergeCell ref="A1009:K1009"/>
    <mergeCell ref="F9:H9"/>
    <mergeCell ref="A1025:K1025"/>
    <mergeCell ref="A1026:K1026"/>
    <mergeCell ref="A1027:K1027"/>
    <mergeCell ref="A1028:K1028"/>
    <mergeCell ref="A1020:K1020"/>
    <mergeCell ref="A1021:K1021"/>
    <mergeCell ref="A1022:K1022"/>
    <mergeCell ref="A1023:K1023"/>
    <mergeCell ref="A1024:K1024"/>
    <mergeCell ref="A1015:K1015"/>
    <mergeCell ref="A1016:K1016"/>
    <mergeCell ref="A1017:K1017"/>
    <mergeCell ref="A1018:K1018"/>
    <mergeCell ref="A1019:K1019"/>
    <mergeCell ref="A1010:K1010"/>
  </mergeCells>
  <pageMargins left="0.11811023622047245" right="0.11811023622047245" top="0.15748031496062992" bottom="0.15748031496062992" header="0.31496062992125984" footer="0.31496062992125984"/>
  <pageSetup paperSize="9" scale="5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1года до 3 лет</vt:lpstr>
      <vt:lpstr>от 3 до 7 лет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2023-06-22T08:13:05Z</dcterms:modified>
</cp:coreProperties>
</file>